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i/Saját meghajtó (andi@coproduct.hu)/CoProduct/LivingRoom+ /LivingRoom+ tesztek/"/>
    </mc:Choice>
  </mc:AlternateContent>
  <xr:revisionPtr revIDLastSave="0" documentId="13_ncr:1_{69118078-8AA2-FC4F-B515-314CFB82ACF1}" xr6:coauthVersionLast="47" xr6:coauthVersionMax="47" xr10:uidLastSave="{00000000-0000-0000-0000-000000000000}"/>
  <bookViews>
    <workbookView xWindow="2120" yWindow="1300" windowWidth="25300" windowHeight="14740" xr2:uid="{44000A9C-CDDD-8D4C-BB59-D1D8D47F72EB}"/>
  </bookViews>
  <sheets>
    <sheet name="Tesztla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1" i="1" l="1"/>
  <c r="B81" i="1" s="1"/>
  <c r="B70" i="1"/>
  <c r="B59" i="1"/>
  <c r="B48" i="1"/>
  <c r="B37" i="1"/>
  <c r="B26" i="1"/>
  <c r="B15" i="1"/>
  <c r="G14" i="1"/>
  <c r="G13" i="1"/>
  <c r="G12" i="1"/>
  <c r="G11" i="1"/>
  <c r="G10" i="1"/>
  <c r="G9" i="1"/>
  <c r="G8" i="1"/>
  <c r="G7" i="1"/>
  <c r="G25" i="1"/>
  <c r="G24" i="1"/>
  <c r="G23" i="1"/>
  <c r="G22" i="1"/>
  <c r="G21" i="1"/>
  <c r="G20" i="1"/>
  <c r="G19" i="1"/>
  <c r="G18" i="1"/>
  <c r="G36" i="1"/>
  <c r="G35" i="1"/>
  <c r="G34" i="1"/>
  <c r="G33" i="1"/>
  <c r="G32" i="1"/>
  <c r="G31" i="1"/>
  <c r="G30" i="1"/>
  <c r="G29" i="1"/>
  <c r="G47" i="1"/>
  <c r="G46" i="1"/>
  <c r="G45" i="1"/>
  <c r="G44" i="1"/>
  <c r="G43" i="1"/>
  <c r="G42" i="1"/>
  <c r="G41" i="1"/>
  <c r="G40" i="1"/>
  <c r="G58" i="1"/>
  <c r="G57" i="1"/>
  <c r="G56" i="1"/>
  <c r="G55" i="1"/>
  <c r="G54" i="1"/>
  <c r="G53" i="1"/>
  <c r="G52" i="1"/>
  <c r="G51" i="1"/>
  <c r="G69" i="1"/>
  <c r="G68" i="1"/>
  <c r="G67" i="1"/>
  <c r="G66" i="1"/>
  <c r="G65" i="1"/>
  <c r="G64" i="1"/>
  <c r="G63" i="1"/>
  <c r="G62" i="1"/>
  <c r="G74" i="1"/>
  <c r="G75" i="1"/>
  <c r="G76" i="1"/>
  <c r="G77" i="1"/>
  <c r="G78" i="1"/>
  <c r="G79" i="1"/>
  <c r="G80" i="1"/>
  <c r="G73" i="1"/>
  <c r="I80" i="1"/>
  <c r="B96" i="1" s="1"/>
  <c r="I79" i="1"/>
  <c r="B86" i="1" s="1"/>
  <c r="I78" i="1"/>
  <c r="B90" i="1" s="1"/>
  <c r="I77" i="1"/>
  <c r="B100" i="1" s="1"/>
  <c r="I76" i="1"/>
  <c r="B88" i="1" s="1"/>
  <c r="I75" i="1"/>
  <c r="B92" i="1" s="1"/>
  <c r="I74" i="1"/>
  <c r="B98" i="1" s="1"/>
  <c r="I73" i="1"/>
  <c r="B94" i="1" s="1"/>
  <c r="F26" i="1"/>
  <c r="F70" i="1"/>
  <c r="F59" i="1"/>
  <c r="F48" i="1"/>
  <c r="F37" i="1"/>
  <c r="F15" i="1"/>
</calcChain>
</file>

<file path=xl/sharedStrings.xml><?xml version="1.0" encoding="utf-8"?>
<sst xmlns="http://schemas.openxmlformats.org/spreadsheetml/2006/main" count="198" uniqueCount="130">
  <si>
    <t>Belbin Teszt</t>
  </si>
  <si>
    <t>PA</t>
  </si>
  <si>
    <t>FO</t>
  </si>
  <si>
    <t>EL</t>
  </si>
  <si>
    <t>SE</t>
  </si>
  <si>
    <t>HE</t>
  </si>
  <si>
    <t>CS</t>
  </si>
  <si>
    <t>VÁ</t>
  </si>
  <si>
    <t>ME</t>
  </si>
  <si>
    <t>1. Azzal veszem ki a részem a csapatmunkában, hogy...</t>
  </si>
  <si>
    <t xml:space="preserve">gyorsan észreveszem és megragadom a kínálkozó lehetõségeket.  </t>
  </si>
  <si>
    <t xml:space="preserve">szinte bárkivel együtt tudok dolgozni.  </t>
  </si>
  <si>
    <t xml:space="preserve">sosem fogyok ki az ötletekbõl.  </t>
  </si>
  <si>
    <t xml:space="preserve">kihozom a többiekbõl, amit a csapatért tenni tudnak.  </t>
  </si>
  <si>
    <t xml:space="preserve">mindent végigcsinálok, amit elkezdtem.  </t>
  </si>
  <si>
    <t xml:space="preserve">ha a várható végeredmény indokolja, kész vagyok átmenetileg népszerûtlenné válni.  </t>
  </si>
  <si>
    <t xml:space="preserve">ismerõs helyzetekben gyorsan meg tudom ítélni, mely lépések lennének célravezetõk.  </t>
  </si>
  <si>
    <t xml:space="preserve">elõítélet és elfogultság nélkül teszek alternatív javaslatokat, amelyeket indokolni is tudok.  </t>
  </si>
  <si>
    <t xml:space="preserve">kényelmetlenül érzem magam egy megbeszélésen, ha az nincs megfelelõ módon elõkészítve és irányítva.  </t>
  </si>
  <si>
    <t xml:space="preserve">túlságosan támogatom azokat a javaslatokat, amelyeknek a csoport nem szentel kellõ figyelmet.  </t>
  </si>
  <si>
    <t xml:space="preserve">ha új ötletekkel lehet elõhozakodni, többet beszélek a kelleténél.  </t>
  </si>
  <si>
    <t xml:space="preserve">túlságosan tárgyilagosan gondolkodom ahhoz, hogy lelkesedjek a közös célokért.  </t>
  </si>
  <si>
    <t xml:space="preserve">erõszakosnak és önkényesnek látszom, amikor megpróbálom elérni, hogy valamilyen problémát megoldjunk.  </t>
  </si>
  <si>
    <t xml:space="preserve">nem tudok vezéregyéniség módjára viselkedni, aminek talán az az oka, hogy túlságosan is figyelembe veszem a többiek véleményét.  </t>
  </si>
  <si>
    <t xml:space="preserve">ha valami új jut eszembe, hosszasan elmerengek rajta, és elmulasztom, ami közben történik.  </t>
  </si>
  <si>
    <t xml:space="preserve">munkatársaim szerint túl sokat aggódom feleslegesen a részletek és a várható nehézségek miatt.  </t>
  </si>
  <si>
    <t>3. Ha másokkal közös projekten, feladaton dolgozom...</t>
  </si>
  <si>
    <t xml:space="preserve">anélkül tudom befolyásolni õket, hogy ezt nyomasztónak éreznék.  </t>
  </si>
  <si>
    <t xml:space="preserve">állandóan figyelek, nehogy gondatlanságból hibát kövessünk el, vagy kihagyjunk valamit.  </t>
  </si>
  <si>
    <t xml:space="preserve">cselekvésre ösztönzöm õket, ha azt tapasztalom, hogy csak az idõt vesztegetjük, és nem teszünk lépéseket célunk megvalósítására.  </t>
  </si>
  <si>
    <t xml:space="preserve">lehet számítani rá, hogy eredeti ötletekkel fogok elõállni.  </t>
  </si>
  <si>
    <t xml:space="preserve">ha a csapat érdeke megkívánja, mindig támogatom az értelmes javaslatokat.  </t>
  </si>
  <si>
    <t xml:space="preserve">érdekelnek a legújabb ötletek és fejlemények.  </t>
  </si>
  <si>
    <t xml:space="preserve">megfontolt ítéleteket hozok, és azt a többiek is értékelik.  </t>
  </si>
  <si>
    <t xml:space="preserve">a munkaszervezésben lehet rám támaszkodni.  </t>
  </si>
  <si>
    <t>4. A csapatmunkához való viszonyomat az jellemzi, hogy...</t>
  </si>
  <si>
    <t xml:space="preserve">úgy érzem, lehetõséget jelent számomra, hogy munkatársaimat jobban megismerjem.  </t>
  </si>
  <si>
    <t xml:space="preserve">akkor is hangot adok ellenvéleményemnek, ha kisebbségben maradok.  </t>
  </si>
  <si>
    <t xml:space="preserve">általában meg tudom cáfolni a téves nézeteket.  </t>
  </si>
  <si>
    <t xml:space="preserve">tudom, hogyan kell hozzáfogni egy terv gyakorlati megvalósításához.  </t>
  </si>
  <si>
    <t xml:space="preserve">kerülöm a túlságosan kézenfekvõ megoldásokat, és a járatlan utakat keresem.  </t>
  </si>
  <si>
    <t xml:space="preserve">a közös munka során mindig a tökéletesre törekszem.  </t>
  </si>
  <si>
    <t xml:space="preserve">hasznosítom csoporton kívüli kapcsolataimat.  </t>
  </si>
  <si>
    <t xml:space="preserve">minden vélemény érdekel, de ha dönteni kell, nem sokáig habozom.  </t>
  </si>
  <si>
    <t>5. Azért lelem örömömet a munkában, mert...</t>
  </si>
  <si>
    <t xml:space="preserve">szeretek különféle helyzeteket elemezni, és választási lehetõségeket mérlegelni.  </t>
  </si>
  <si>
    <t xml:space="preserve">érdekel a problémák gyakorlati megoldása.  </t>
  </si>
  <si>
    <t xml:space="preserve">szeretem érezni, hogy részem van a csoporton belüli jó munkakapcsolatok kialakításában.  </t>
  </si>
  <si>
    <t xml:space="preserve">nagymértékben tudom befolyásolni, hogy milyen döntés születik.  </t>
  </si>
  <si>
    <t xml:space="preserve">érdekes emberekkel találkozhatok.  </t>
  </si>
  <si>
    <t xml:space="preserve">meg tudom gyõzni az embereket arról, mit kell tenni.  </t>
  </si>
  <si>
    <t xml:space="preserve">elememben vagyok, ha egy feladatra összpontosíthatok.  </t>
  </si>
  <si>
    <t xml:space="preserve">szeretem használni a képzelõerõmet.  </t>
  </si>
  <si>
    <t>6. Ha hirtelen nehéz feladatot kapok, melyet ismeretlen emberekkel rövid idõ alatt kell megoldani...</t>
  </si>
  <si>
    <t xml:space="preserve">visszavonulok, és elgondolkodom a megoldáson, mielõtt munkához látnék.  </t>
  </si>
  <si>
    <t xml:space="preserve">megpróbálok együtt dolgozni azzal a személlyel, aki a leginkább konstruktív módon viszonyul a feladathoz – bármilyen személyiség is legyen.  </t>
  </si>
  <si>
    <t xml:space="preserve">megpróbálom felosztani a feladatot és megállapítani, hogy ki melyik részét tudná elvégezni.  </t>
  </si>
  <si>
    <t xml:space="preserve">biztosan nem kerülök idõzavarba, hiszen szeretem mihamarabb megoldani a feladatokat.  </t>
  </si>
  <si>
    <t xml:space="preserve">nem veszítem el a nyugalmamat, hanem higgadtam mérlegelem a teendõket.  </t>
  </si>
  <si>
    <t xml:space="preserve">akkor sem veszítem szem elõl a célt, ha bármilyen nyomás nehezedik rám.  </t>
  </si>
  <si>
    <t xml:space="preserve">kész vagyok kézbe venni az irányítást, ha úgy látom, hogy nem sikerül elõrelépnünk.  </t>
  </si>
  <si>
    <t xml:space="preserve">elindítom a beszélgetést, hogy másokat is gondolkodásra késztessek, és valahogy elkezdjük a közös munkát.  </t>
  </si>
  <si>
    <t>7. A közös munka során felmerülhet az a probléma, hogy...</t>
  </si>
  <si>
    <t xml:space="preserve">türelmetlennek mutatkozom azzal szemben, aki gátolja az elõrelépést.  </t>
  </si>
  <si>
    <t xml:space="preserve">kritikát kapok, mert túlságosan elemzõ és nem eléggé intuitív módon gondolkodom.  </t>
  </si>
  <si>
    <t xml:space="preserve">feltartom a csapatot, mert biztos akarok lenni abban, hogy mindent rendesen elvégeztünk.  </t>
  </si>
  <si>
    <t xml:space="preserve">könnyen elunom magam, mert csak egy-két olyan ember van, akinek a jelenléte ösztönzõleg hat rám.  </t>
  </si>
  <si>
    <t xml:space="preserve">nehezen kezdem el a munkát, ha még nem tettük világossá a célokat.  </t>
  </si>
  <si>
    <t xml:space="preserve">nehezen tudom elmagyarázni bonyolult gondolataimat.  </t>
  </si>
  <si>
    <t xml:space="preserve">olyasmit követelek másoktól, amit magam sem tudnék teljesíteni.  </t>
  </si>
  <si>
    <t>ha sokan nem értenek velem egyet, nem ragaszkodom eléggé a saját véleményemhez.</t>
  </si>
  <si>
    <t>ÉRTÉKELÉS</t>
  </si>
  <si>
    <t>TÍPUS</t>
  </si>
  <si>
    <t>PONT</t>
  </si>
  <si>
    <t>JELLEMZŐI</t>
  </si>
  <si>
    <t>ELŐNYÖS TULAJDONSÁGAI</t>
  </si>
  <si>
    <t>KIHÍVÁSOK, AMIKKEL KÜZDHET</t>
  </si>
  <si>
    <t>Vállalatépítő</t>
  </si>
  <si>
    <t>konzervatív, kötelességtudó, kiszámítható</t>
  </si>
  <si>
    <t>jó szervező, gyakorlatias gondolkodású, kemény munkához szokott, fegyel­mezett</t>
  </si>
  <si>
    <t>rugalmatlan, kevéssé fogékony az új ötletek iránt</t>
  </si>
  <si>
    <t>(VÁ)</t>
  </si>
  <si>
    <t>Elnök</t>
  </si>
  <si>
    <t>nyugodt, biztos magában, kellő önuralommal rendelkezik</t>
  </si>
  <si>
    <t>képes mindenkit előítéletek nélkül és pusztán érdemei alapján értékelni, célorientált</t>
  </si>
  <si>
    <t>átlagosan kreatív és intelligens</t>
  </si>
  <si>
    <t>(EL)</t>
  </si>
  <si>
    <t>Serkentő</t>
  </si>
  <si>
    <t>ideges, aktív, dinamikus</t>
  </si>
  <si>
    <t>küzd a cselekvésképtelenség, a hatékonyság hiánya, az önelégültség, az önáltatás ellen</t>
  </si>
  <si>
    <t>ingerültségre, türelmetlenségre, és erőszakra hajlamos</t>
  </si>
  <si>
    <t>(SE)</t>
  </si>
  <si>
    <t>Palánta - Ötletelő</t>
  </si>
  <si>
    <t>a fellegekben jár, nem törődik a részletekkel és a formaságokkal</t>
  </si>
  <si>
    <t>(PA)</t>
  </si>
  <si>
    <t>Forrásfeltáró</t>
  </si>
  <si>
    <t>extravertált, törekvő, érdeklődő, kommunikatív</t>
  </si>
  <si>
    <t>jó kapcsolattartó, jól értesült, meg tud felelni a kihívásoknak</t>
  </si>
  <si>
    <t>a kezdeti lelkesedés lankadásával elveszíti érdeklődését</t>
  </si>
  <si>
    <t>(FO)</t>
  </si>
  <si>
    <t>Helyzetértékelő</t>
  </si>
  <si>
    <t>megfontolt, érzelmek nélkül, józanul él</t>
  </si>
  <si>
    <t>jó ítélőképességgel rendelkezik, előrelátó, gyakorlatias</t>
  </si>
  <si>
    <t>alulmotivált, másokat sem inspirál</t>
  </si>
  <si>
    <t>(HE)</t>
  </si>
  <si>
    <t>Csapatjátékos</t>
  </si>
  <si>
    <t>társas hajlamú, jóindulatú, érzékeny</t>
  </si>
  <si>
    <t>jó reagál különféle személyiségekre és szituációkra, erősíti a csapatszellemet</t>
  </si>
  <si>
    <t>a kritikus pillanatokban határozatlan</t>
  </si>
  <si>
    <t>(CS)</t>
  </si>
  <si>
    <t>Megvalósító</t>
  </si>
  <si>
    <t>tökéletességre törekszik, nem hagy semmit befejezetlenül</t>
  </si>
  <si>
    <t>csekélységek miatt aggódik, nem tudja „elengedni magát”</t>
  </si>
  <si>
    <t>0-10</t>
  </si>
  <si>
    <r>
      <rPr>
        <b/>
        <sz val="16"/>
        <color theme="9" tint="-0.249977111117893"/>
        <rFont val="Calibri (Szövegtörzs)"/>
        <charset val="238"/>
      </rPr>
      <t>CoProduct Szervezetfejlesztés</t>
    </r>
    <r>
      <rPr>
        <sz val="16"/>
        <color theme="1"/>
        <rFont val="Calibri"/>
        <family val="2"/>
        <charset val="238"/>
        <scheme val="minor"/>
      </rPr>
      <t xml:space="preserve">
www.coproduct.hu
</t>
    </r>
    <r>
      <rPr>
        <b/>
        <sz val="16"/>
        <color rgb="FF7030A0"/>
        <rFont val="Calibri (Szövegtörzs)"/>
        <charset val="238"/>
      </rPr>
      <t>Mediatív Kommunikáció Tréning</t>
    </r>
    <r>
      <rPr>
        <sz val="16"/>
        <color theme="1"/>
        <rFont val="Calibri"/>
        <family val="2"/>
        <charset val="238"/>
        <scheme val="minor"/>
      </rPr>
      <t xml:space="preserve">
www.kommunikaciotrening.hu </t>
    </r>
  </si>
  <si>
    <t>2. A csapatmunkában talán hátrányos számora, hogy</t>
  </si>
  <si>
    <t>precíz, rendszerető, lelkiismeretes, szorongó</t>
  </si>
  <si>
    <t>Céljai megegyeznek a csapat céljaival. A többiek megbíznak benne. A kitűzött célok elérése vezérli, hatékonyan és rendszere- zetten dolgozik. Gyakran vállal föl olyan szerepeket, melyeket a többiek nem vállalnak. A döntéseket és elképzeléseket haté- konyan alakítja konkrét feladatokká. A tervek hirtelen megváltozása zavarba ejtheti. Gyengesége, hogy ha versengésbe kezd egy pozícióért, mindent elkövet, hogy azt el is érje.</t>
  </si>
  <si>
    <t>Szociális vezető, szervezi a csoport munkáját és erőforrásait. Tisztában van a csoport erősségeivel és gyengéségeivel, és azon dolgozik, hogy a lehetőségeket kihasználja. Erős dominanciával és elkötelezettséggel bír a csoport céljai iránt. Nyugodt, bátorí- tó, önfegyelemmel rendelkezik és támogató. Az elkötelezettséget értékeli. Nem kiemelkedőek a kreatív és intellektuális képes- ségei. A csoport valós céljait és prioritásait meghatározza. Módszeres, összehangolja az együttműködést, mindenkinek megta- lálja az erősségét. Meghatározó, de nem fölérendelődő, könnyen teremt és tart kapcsolatot másokkal, az emberekhez bizalom- mal közelít, amíg nem adnak okot a bizalmatlanságra.</t>
  </si>
  <si>
    <t>A formáló állítja föl a célokat és prioritásokat, ezáltal alakítva a csoport erőfeszítéseit. Machiavellista stílusú, gyakran immorá- lis és tiltott eszközökhöz is folyamodik, ha szükségesnek érzi.
A szociális vezetővel ellentétben őt a feladatok megoldása vezérli, érdekli. Szembesíti a csoportot hibáival, így rossz érzéseket kelthet másokban. Tele van energiával, érzelmei néha elsodorják, türelmetlen és impulzív. Frusztrálja, ha váratlan akadályba ütközik, aminek megoldására nincs eszköze. Szereti a változásokat. Alapvető szerepe a csoportban, hogy a csoportmunkának irányt adjon, egyesíti a törekvéseket és az elképzeléseket.</t>
  </si>
  <si>
    <t>Ő dolgozza ki az innovatív ötleteket, a csoport működéséhez, tevékenységéhez és céljaihoz. A nagyobb összefüggések érdek- lik, a részletek irányában elvesztheti érdeklődését. A csoport munkáját hatékonnyá teszi ötleteivel, elképzeléseivel. A tervek- kel, nagy összefüggésekkel foglalkozik, a részletek nem érdeklik, sokszor követhet el hibát. Éles elméjű, de emiatt lehet hideg, vitában nehezen talál ellenfélre, de ha mégis, a kritikát nehezen viseli. Nem könnyű vele együttműködni, de ő az, aki a megol- dást kitalálja és előreviszi.</t>
  </si>
  <si>
    <t>Beszámol az ötletekről és új fejlesztésekről a csoporton kívül, hasznos külső kapcsolatokat épít ki. Általában tudja, hogyan lehet összepárosítani a közös érdeklődésű embereket. Tudja, hogyan segítheti a problémamegoldást.
A hálózatépítés és a team számára hasznos erőforrások összegyűjtése a feladata. Igen kiterjedt kapcsolati rendszert működtet, ezeket a kapcsolatokat gyorsan és hatékonyan mozgósítja, szükség esetén a csoport diplomatája. A csoport többi tagja által a legkönnyebben elfogadott, szimpatikus szerep. Laza, mindig rendelkezésre áll. Könnyen lelkesedik, de ugyanilyen könnyen el is veszti érdeklődését. Nyomásra van szüksége ahhoz, hogy feladatait végezze.</t>
  </si>
  <si>
    <t>Az objektív elemzés, az ötletek és döntések értékelése jellemzi. Nem ragadja el a lelkesedés, és megóvja a csoportot a vakmerő ötletektől és döntésektől. A többieket nem tudja motiválni, hiányzik belőle az inspiráció.
Komoly ismereteket és éleselméjűséget követelő szerep, célja a folyamatos és rendszeres elemzés. Nem lehet eltéríteni attól az állásponttól, amire az elemzéssel jutott, ezzel nem egyszer elkeserítheti a csoportot.
Verseng a vezető és tervező szerepekkel. Legnagyobb erénye, hogy nagy mennyiségű információt képes értelmezni és értékelni.</t>
  </si>
  <si>
    <t>Kapcsolatorientált, támogató szerep. Nagyon népszerű típus, mert nagyon alacsony dominanciájú szerep erős szociális beállí- tottsággal. Elősegíti a csapatszellemet, javítja a személyek közötti kommunikációt és csökkenti a konfliktusok kialakulását. A csoport legérzékenyebb tagja, mások szükségleteit, félelmeit, érzelmi hullámzásait érzékeli és kezeli. A csoport lelke, lojális a csoporttal. Nem szereti a konfrontációkat, ő teremti meg az egységet és a harmóniát a csoporton belül.</t>
  </si>
  <si>
    <t>A haladást segíti és megóvja a projektet, amikor a lelkesedés kihálóban van. Jó tervező, alkalmazó. Zavarja, ha a csoport kisza- lad az időből, és ha a munkát nem tudja befejezni. A haladás segítése, a határidők betartatása és a feladat befejezése a faladata. Az foglalkoztatja, mi romolhat el, mi nem sikerülhet a csoportnak. A részletek aprólékos elemzése és értékelése miatt szem elől tévesztheti az eredetileg kitűzött célt. Személyes felelősséget érez és vállal a csoportban folyó munkáért. Másokat munkára késztet.</t>
  </si>
  <si>
    <t>individualista, komoly gondolkodású, új utakat keres</t>
  </si>
  <si>
    <t>a szellem embere, képzeletgazdag, nagy tudású, kiváló értelmi képességekkel rendelkezik</t>
  </si>
  <si>
    <t>Név:</t>
  </si>
  <si>
    <t>E-mail cím:</t>
  </si>
  <si>
    <r>
      <t xml:space="preserve">Minősítsd mindegyik mondatot abból a szempontból, hogy mennyire igaz rád! 
Figyelj arra, hogy minden kérdéscsoportban maximum 10 pontot ossz el, ez lehet 10 pont egyre, vagy egyenletesen elosztva! 
</t>
    </r>
    <r>
      <rPr>
        <b/>
        <i/>
        <sz val="14"/>
        <color rgb="FFFF0000"/>
        <rFont val="Calibri (Szövegtörzs)"/>
        <charset val="238"/>
      </rPr>
      <t>A sárga cellákat kell kitölteni, kérlek, ügyelj a hibajelzésekre!</t>
    </r>
    <r>
      <rPr>
        <i/>
        <sz val="14"/>
        <color theme="1"/>
        <rFont val="Calibri"/>
        <family val="2"/>
        <scheme val="minor"/>
      </rPr>
      <t xml:space="preserve">
</t>
    </r>
    <r>
      <rPr>
        <b/>
        <i/>
        <sz val="14"/>
        <color theme="1"/>
        <rFont val="Calibri"/>
        <family val="2"/>
        <scheme val="minor"/>
      </rPr>
      <t>Kérdésenként a szétosztott pontok összege pontosan 10 legyen, különben a teszt nem értékelhető ki.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</si>
</sst>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charset val="238"/>
      <scheme val="minor"/>
    </font>
    <font>
      <b/>
      <sz val="2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9"/>
      <color theme="3"/>
      <name val="Times New Roman"/>
      <family val="1"/>
    </font>
    <font>
      <sz val="11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color theme="0"/>
      <name val="Times New Roman"/>
      <family val="1"/>
    </font>
    <font>
      <sz val="16"/>
      <color theme="1"/>
      <name val="Calibri"/>
      <family val="2"/>
      <charset val="238"/>
      <scheme val="minor"/>
    </font>
    <font>
      <b/>
      <sz val="16"/>
      <color theme="9" tint="-0.249977111117893"/>
      <name val="Calibri (Szövegtörzs)"/>
      <charset val="238"/>
    </font>
    <font>
      <b/>
      <sz val="16"/>
      <color rgb="FF7030A0"/>
      <name val="Calibri (Szövegtörzs)"/>
      <charset val="238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sz val="12"/>
      <color theme="3"/>
      <name val="Calibri"/>
      <family val="2"/>
      <scheme val="minor"/>
    </font>
    <font>
      <sz val="12"/>
      <name val="Calibri"/>
      <family val="2"/>
      <scheme val="minor"/>
    </font>
    <font>
      <b/>
      <i/>
      <sz val="14"/>
      <color rgb="FFFF0000"/>
      <name val="Calibri (Szövegtörzs)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 wrapText="1"/>
    </xf>
    <xf numFmtId="0" fontId="12" fillId="4" borderId="0" xfId="0" applyFont="1" applyFill="1"/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4" borderId="0" xfId="0" applyFont="1" applyFill="1"/>
    <xf numFmtId="0" fontId="12" fillId="4" borderId="0" xfId="0" applyFont="1" applyFill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0" fillId="4" borderId="0" xfId="0" applyFill="1" applyAlignment="1" applyProtection="1">
      <alignment horizontal="center" vertical="center"/>
      <protection locked="0"/>
    </xf>
    <xf numFmtId="0" fontId="22" fillId="4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9" fillId="5" borderId="2" xfId="0" applyFont="1" applyFill="1" applyBorder="1" applyAlignment="1" applyProtection="1">
      <alignment horizontal="center" vertical="center" wrapText="1"/>
      <protection locked="0"/>
    </xf>
    <xf numFmtId="0" fontId="9" fillId="5" borderId="3" xfId="0" applyFont="1" applyFill="1" applyBorder="1" applyAlignment="1" applyProtection="1">
      <alignment horizontal="center" vertical="center" wrapText="1"/>
      <protection locked="0"/>
    </xf>
    <xf numFmtId="0" fontId="9" fillId="5" borderId="4" xfId="0" applyFont="1" applyFill="1" applyBorder="1" applyAlignment="1" applyProtection="1">
      <alignment horizontal="center" vertical="center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2181748</xdr:colOff>
      <xdr:row>0</xdr:row>
      <xdr:rowOff>226952</xdr:rowOff>
    </xdr:from>
    <xdr:to>
      <xdr:col>6</xdr:col>
      <xdr:colOff>720896</xdr:colOff>
      <xdr:row>0</xdr:row>
      <xdr:rowOff>1025118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CE25D19-8F21-0846-9BA8-C0CD588B7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17448" y="226952"/>
          <a:ext cx="1526905" cy="798166"/>
        </a:xfrm>
        <a:prstGeom prst="rect">
          <a:avLst/>
        </a:prstGeom>
      </xdr:spPr>
    </xdr:pic>
    <xdr:clientData/>
  </xdr:twoCellAnchor>
  <xdr:twoCellAnchor editAs="oneCell">
    <xdr:from>
      <xdr:col>0</xdr:col>
      <xdr:colOff>873535</xdr:colOff>
      <xdr:row>0</xdr:row>
      <xdr:rowOff>304470</xdr:rowOff>
    </xdr:from>
    <xdr:to>
      <xdr:col>2</xdr:col>
      <xdr:colOff>181024</xdr:colOff>
      <xdr:row>0</xdr:row>
      <xdr:rowOff>1042703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DCB60B0F-3BF2-A64B-BBC8-6A9E80D4F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3535" y="304470"/>
          <a:ext cx="760950" cy="7382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ADB20-EC59-174E-82DA-DAA4C0253C49}">
  <dimension ref="A1:P135"/>
  <sheetViews>
    <sheetView showGridLines="0" tabSelected="1" topLeftCell="A3" zoomScale="116" zoomScaleNormal="50" workbookViewId="0">
      <selection activeCell="F57" sqref="F57"/>
    </sheetView>
  </sheetViews>
  <sheetFormatPr baseColWidth="10" defaultRowHeight="32" customHeight="1" x14ac:dyDescent="0.2"/>
  <cols>
    <col min="1" max="1" width="8" customWidth="1"/>
    <col min="2" max="2" width="7.5" style="2" bestFit="1" customWidth="1"/>
    <col min="3" max="4" width="21.83203125" style="2" customWidth="1"/>
    <col min="5" max="5" width="21.83203125" style="3" customWidth="1"/>
    <col min="6" max="6" width="10.5" style="2" customWidth="1"/>
    <col min="7" max="7" width="15.83203125" style="13" customWidth="1"/>
    <col min="8" max="16" width="10.83203125" style="13"/>
  </cols>
  <sheetData>
    <row r="1" spans="2:16" ht="90" customHeight="1" x14ac:dyDescent="0.2">
      <c r="B1"/>
      <c r="C1" s="56" t="s">
        <v>114</v>
      </c>
      <c r="D1" s="56"/>
      <c r="E1" s="56"/>
      <c r="F1" s="1"/>
      <c r="G1" s="23"/>
      <c r="H1" s="23"/>
      <c r="I1" s="23"/>
      <c r="J1" s="11"/>
    </row>
    <row r="2" spans="2:16" ht="50" customHeight="1" x14ac:dyDescent="0.2">
      <c r="B2" s="57" t="s">
        <v>0</v>
      </c>
      <c r="C2" s="57"/>
      <c r="D2" s="57"/>
      <c r="E2" s="57"/>
      <c r="F2" s="57"/>
      <c r="G2" s="23"/>
      <c r="H2" s="23"/>
      <c r="I2" s="23"/>
      <c r="J2" s="22"/>
      <c r="K2" s="22"/>
      <c r="L2" s="22"/>
      <c r="M2" s="22"/>
      <c r="N2" s="22"/>
      <c r="O2" s="22"/>
      <c r="P2" s="22"/>
    </row>
    <row r="3" spans="2:16" ht="109" customHeight="1" x14ac:dyDescent="0.2">
      <c r="B3" s="58" t="s">
        <v>129</v>
      </c>
      <c r="C3" s="59"/>
      <c r="D3" s="59"/>
      <c r="E3" s="59"/>
      <c r="F3" s="59"/>
      <c r="G3" s="23"/>
      <c r="H3" s="15"/>
      <c r="I3" s="15"/>
      <c r="J3" s="12"/>
      <c r="K3" s="12"/>
      <c r="L3" s="12"/>
      <c r="M3" s="12"/>
      <c r="N3" s="12"/>
      <c r="O3" s="12"/>
      <c r="P3" s="22"/>
    </row>
    <row r="4" spans="2:16" ht="25" customHeight="1" x14ac:dyDescent="0.2">
      <c r="B4" s="63" t="s">
        <v>127</v>
      </c>
      <c r="C4" s="63"/>
      <c r="D4" s="64"/>
      <c r="E4" s="65"/>
      <c r="F4" s="66"/>
      <c r="G4" s="23"/>
      <c r="H4" s="15"/>
      <c r="I4" s="15"/>
      <c r="J4" s="12"/>
      <c r="K4" s="12"/>
      <c r="L4" s="12"/>
      <c r="M4" s="12"/>
      <c r="N4" s="12"/>
      <c r="O4" s="12"/>
      <c r="P4" s="22"/>
    </row>
    <row r="5" spans="2:16" ht="26" customHeight="1" x14ac:dyDescent="0.2">
      <c r="B5" s="63" t="s">
        <v>128</v>
      </c>
      <c r="C5" s="63"/>
      <c r="D5" s="67"/>
      <c r="E5" s="68"/>
      <c r="F5" s="69"/>
      <c r="G5" s="23"/>
      <c r="H5" s="23"/>
      <c r="I5" s="23"/>
      <c r="J5" s="22"/>
      <c r="K5" s="22"/>
      <c r="L5" s="22"/>
      <c r="M5" s="22"/>
      <c r="N5" s="22"/>
      <c r="O5" s="22"/>
      <c r="P5" s="22"/>
    </row>
    <row r="6" spans="2:16" ht="30" customHeight="1" x14ac:dyDescent="0.2">
      <c r="B6" s="60" t="s">
        <v>9</v>
      </c>
      <c r="C6" s="61"/>
      <c r="D6" s="61"/>
      <c r="E6" s="62"/>
      <c r="F6" s="6" t="s">
        <v>113</v>
      </c>
      <c r="G6" s="23"/>
      <c r="H6" s="26"/>
      <c r="I6" s="23"/>
      <c r="J6" s="22"/>
      <c r="K6" s="22"/>
      <c r="L6" s="22"/>
      <c r="M6" s="22"/>
      <c r="N6" s="22"/>
      <c r="O6" s="22"/>
      <c r="P6" s="22"/>
    </row>
    <row r="7" spans="2:16" ht="30" customHeight="1" x14ac:dyDescent="0.2">
      <c r="B7" s="7">
        <v>1</v>
      </c>
      <c r="C7" s="37" t="s">
        <v>10</v>
      </c>
      <c r="D7" s="38"/>
      <c r="E7" s="39"/>
      <c r="F7" s="28"/>
      <c r="G7" s="29" t="str">
        <f t="shared" ref="G7:G14" si="0">IF(F7="","Hiba: Üres cella!","Rendben")</f>
        <v>Hiba: Üres cella!</v>
      </c>
      <c r="H7" s="23">
        <v>0</v>
      </c>
      <c r="I7" s="23"/>
      <c r="J7" s="22"/>
      <c r="K7" s="22"/>
      <c r="L7" s="22"/>
      <c r="M7" s="22"/>
      <c r="N7" s="22"/>
      <c r="O7" s="22"/>
      <c r="P7" s="22"/>
    </row>
    <row r="8" spans="2:16" ht="30" customHeight="1" x14ac:dyDescent="0.2">
      <c r="B8" s="7">
        <v>2</v>
      </c>
      <c r="C8" s="37" t="s">
        <v>11</v>
      </c>
      <c r="D8" s="38" t="s">
        <v>11</v>
      </c>
      <c r="E8" s="39" t="s">
        <v>11</v>
      </c>
      <c r="F8" s="28"/>
      <c r="G8" s="29" t="str">
        <f t="shared" si="0"/>
        <v>Hiba: Üres cella!</v>
      </c>
      <c r="H8" s="23">
        <v>1</v>
      </c>
      <c r="I8" s="23"/>
      <c r="J8" s="22"/>
      <c r="K8" s="22"/>
      <c r="L8" s="22"/>
      <c r="M8" s="22"/>
      <c r="N8" s="22"/>
      <c r="O8" s="22"/>
      <c r="P8" s="22"/>
    </row>
    <row r="9" spans="2:16" ht="30" customHeight="1" x14ac:dyDescent="0.2">
      <c r="B9" s="7">
        <v>3</v>
      </c>
      <c r="C9" s="37" t="s">
        <v>12</v>
      </c>
      <c r="D9" s="38" t="s">
        <v>12</v>
      </c>
      <c r="E9" s="39" t="s">
        <v>12</v>
      </c>
      <c r="F9" s="28"/>
      <c r="G9" s="29" t="str">
        <f t="shared" si="0"/>
        <v>Hiba: Üres cella!</v>
      </c>
      <c r="H9" s="23">
        <v>2</v>
      </c>
      <c r="I9" s="23"/>
      <c r="J9" s="22"/>
      <c r="K9" s="22"/>
      <c r="L9" s="22"/>
      <c r="M9" s="22"/>
      <c r="N9" s="22"/>
      <c r="O9" s="22"/>
      <c r="P9" s="22"/>
    </row>
    <row r="10" spans="2:16" ht="30" customHeight="1" x14ac:dyDescent="0.2">
      <c r="B10" s="7">
        <v>4</v>
      </c>
      <c r="C10" s="37" t="s">
        <v>13</v>
      </c>
      <c r="D10" s="38" t="s">
        <v>13</v>
      </c>
      <c r="E10" s="39" t="s">
        <v>13</v>
      </c>
      <c r="F10" s="28"/>
      <c r="G10" s="29" t="str">
        <f t="shared" si="0"/>
        <v>Hiba: Üres cella!</v>
      </c>
      <c r="H10" s="23">
        <v>3</v>
      </c>
      <c r="I10" s="23"/>
    </row>
    <row r="11" spans="2:16" ht="30" customHeight="1" x14ac:dyDescent="0.2">
      <c r="B11" s="7">
        <v>5</v>
      </c>
      <c r="C11" s="37" t="s">
        <v>14</v>
      </c>
      <c r="D11" s="38" t="s">
        <v>14</v>
      </c>
      <c r="E11" s="39" t="s">
        <v>14</v>
      </c>
      <c r="F11" s="28"/>
      <c r="G11" s="29" t="str">
        <f t="shared" si="0"/>
        <v>Hiba: Üres cella!</v>
      </c>
      <c r="H11" s="23">
        <v>4</v>
      </c>
      <c r="I11" s="23"/>
    </row>
    <row r="12" spans="2:16" ht="30" customHeight="1" x14ac:dyDescent="0.2">
      <c r="B12" s="7">
        <v>6</v>
      </c>
      <c r="C12" s="37" t="s">
        <v>15</v>
      </c>
      <c r="D12" s="38" t="s">
        <v>15</v>
      </c>
      <c r="E12" s="39" t="s">
        <v>15</v>
      </c>
      <c r="F12" s="28"/>
      <c r="G12" s="29" t="str">
        <f t="shared" si="0"/>
        <v>Hiba: Üres cella!</v>
      </c>
      <c r="H12" s="23">
        <v>5</v>
      </c>
      <c r="I12" s="23"/>
    </row>
    <row r="13" spans="2:16" ht="30" customHeight="1" x14ac:dyDescent="0.2">
      <c r="B13" s="7">
        <v>7</v>
      </c>
      <c r="C13" s="37" t="s">
        <v>16</v>
      </c>
      <c r="D13" s="38" t="s">
        <v>16</v>
      </c>
      <c r="E13" s="39" t="s">
        <v>16</v>
      </c>
      <c r="F13" s="28"/>
      <c r="G13" s="29" t="str">
        <f t="shared" si="0"/>
        <v>Hiba: Üres cella!</v>
      </c>
      <c r="H13" s="23">
        <v>6</v>
      </c>
      <c r="I13" s="23"/>
    </row>
    <row r="14" spans="2:16" ht="30" customHeight="1" x14ac:dyDescent="0.2">
      <c r="B14" s="7">
        <v>8</v>
      </c>
      <c r="C14" s="37" t="s">
        <v>17</v>
      </c>
      <c r="D14" s="38" t="s">
        <v>17</v>
      </c>
      <c r="E14" s="39" t="s">
        <v>17</v>
      </c>
      <c r="F14" s="28"/>
      <c r="G14" s="29" t="str">
        <f t="shared" si="0"/>
        <v>Hiba: Üres cella!</v>
      </c>
      <c r="H14" s="23">
        <v>7</v>
      </c>
      <c r="I14" s="23"/>
    </row>
    <row r="15" spans="2:16" ht="30" customHeight="1" x14ac:dyDescent="0.2">
      <c r="B15" s="40" t="str">
        <f>IF(F15=10,"Rendben!","HIBA: Több, vagy kevesebb mint 10 pontot osztottál szét!")</f>
        <v>HIBA: Több, vagy kevesebb mint 10 pontot osztottál szét!</v>
      </c>
      <c r="C15" s="41"/>
      <c r="D15" s="41"/>
      <c r="E15" s="42"/>
      <c r="F15" s="27">
        <f>SUM(F7:F14)</f>
        <v>0</v>
      </c>
      <c r="G15" s="23"/>
      <c r="H15" s="23">
        <v>8</v>
      </c>
      <c r="I15" s="23"/>
    </row>
    <row r="16" spans="2:16" ht="17" customHeight="1" x14ac:dyDescent="0.2">
      <c r="B16" s="8"/>
      <c r="C16" s="9"/>
      <c r="D16" s="9"/>
      <c r="E16" s="9"/>
      <c r="F16" s="10"/>
      <c r="G16" s="23"/>
      <c r="H16" s="23">
        <v>9</v>
      </c>
      <c r="I16" s="23"/>
    </row>
    <row r="17" spans="2:16" s="1" customFormat="1" ht="30" customHeight="1" x14ac:dyDescent="0.2">
      <c r="B17" s="51" t="s">
        <v>115</v>
      </c>
      <c r="C17" s="52"/>
      <c r="D17" s="52"/>
      <c r="E17" s="52"/>
      <c r="F17" s="5" t="s">
        <v>113</v>
      </c>
      <c r="G17" s="23"/>
      <c r="H17" s="23">
        <v>10</v>
      </c>
      <c r="I17" s="23"/>
      <c r="J17" s="14"/>
      <c r="K17" s="14"/>
      <c r="L17" s="14"/>
      <c r="M17" s="14"/>
      <c r="N17" s="14"/>
      <c r="O17" s="14"/>
      <c r="P17" s="14"/>
    </row>
    <row r="18" spans="2:16" ht="30" customHeight="1" x14ac:dyDescent="0.2">
      <c r="B18" s="7">
        <v>1</v>
      </c>
      <c r="C18" s="37" t="s">
        <v>18</v>
      </c>
      <c r="D18" s="38"/>
      <c r="E18" s="39" t="s">
        <v>18</v>
      </c>
      <c r="F18" s="28"/>
      <c r="G18" s="29" t="str">
        <f t="shared" ref="G18:G25" si="1">IF(F18="","Hiba: Üres cella!","Rendben")</f>
        <v>Hiba: Üres cella!</v>
      </c>
      <c r="H18" s="23"/>
      <c r="I18" s="23"/>
    </row>
    <row r="19" spans="2:16" ht="30" customHeight="1" x14ac:dyDescent="0.2">
      <c r="B19" s="7">
        <v>2</v>
      </c>
      <c r="C19" s="37" t="s">
        <v>19</v>
      </c>
      <c r="D19" s="38"/>
      <c r="E19" s="39" t="s">
        <v>19</v>
      </c>
      <c r="F19" s="28"/>
      <c r="G19" s="29" t="str">
        <f t="shared" si="1"/>
        <v>Hiba: Üres cella!</v>
      </c>
      <c r="H19" s="23"/>
      <c r="I19" s="23"/>
    </row>
    <row r="20" spans="2:16" ht="30" customHeight="1" x14ac:dyDescent="0.2">
      <c r="B20" s="7">
        <v>3</v>
      </c>
      <c r="C20" s="37" t="s">
        <v>20</v>
      </c>
      <c r="D20" s="38"/>
      <c r="E20" s="39" t="s">
        <v>20</v>
      </c>
      <c r="F20" s="28"/>
      <c r="G20" s="29" t="str">
        <f t="shared" si="1"/>
        <v>Hiba: Üres cella!</v>
      </c>
      <c r="H20" s="23"/>
      <c r="I20" s="23"/>
    </row>
    <row r="21" spans="2:16" ht="30" customHeight="1" x14ac:dyDescent="0.2">
      <c r="B21" s="7">
        <v>4</v>
      </c>
      <c r="C21" s="37" t="s">
        <v>21</v>
      </c>
      <c r="D21" s="38"/>
      <c r="E21" s="39" t="s">
        <v>21</v>
      </c>
      <c r="F21" s="28"/>
      <c r="G21" s="29" t="str">
        <f t="shared" si="1"/>
        <v>Hiba: Üres cella!</v>
      </c>
      <c r="H21" s="23"/>
      <c r="I21" s="23"/>
    </row>
    <row r="22" spans="2:16" ht="30" customHeight="1" x14ac:dyDescent="0.2">
      <c r="B22" s="7">
        <v>5</v>
      </c>
      <c r="C22" s="37" t="s">
        <v>22</v>
      </c>
      <c r="D22" s="38"/>
      <c r="E22" s="39" t="s">
        <v>22</v>
      </c>
      <c r="F22" s="28"/>
      <c r="G22" s="29" t="str">
        <f t="shared" si="1"/>
        <v>Hiba: Üres cella!</v>
      </c>
      <c r="H22" s="23"/>
      <c r="I22" s="23"/>
    </row>
    <row r="23" spans="2:16" ht="30" customHeight="1" x14ac:dyDescent="0.2">
      <c r="B23" s="7">
        <v>6</v>
      </c>
      <c r="C23" s="37" t="s">
        <v>23</v>
      </c>
      <c r="D23" s="38"/>
      <c r="E23" s="39" t="s">
        <v>23</v>
      </c>
      <c r="F23" s="28"/>
      <c r="G23" s="29" t="str">
        <f t="shared" si="1"/>
        <v>Hiba: Üres cella!</v>
      </c>
      <c r="H23" s="23"/>
      <c r="I23" s="23"/>
    </row>
    <row r="24" spans="2:16" ht="30" customHeight="1" x14ac:dyDescent="0.2">
      <c r="B24" s="7">
        <v>7</v>
      </c>
      <c r="C24" s="37" t="s">
        <v>24</v>
      </c>
      <c r="D24" s="38"/>
      <c r="E24" s="39" t="s">
        <v>24</v>
      </c>
      <c r="F24" s="28"/>
      <c r="G24" s="29" t="str">
        <f t="shared" si="1"/>
        <v>Hiba: Üres cella!</v>
      </c>
      <c r="H24" s="23"/>
      <c r="I24" s="23"/>
    </row>
    <row r="25" spans="2:16" s="1" customFormat="1" ht="30" customHeight="1" x14ac:dyDescent="0.2">
      <c r="B25" s="7">
        <v>8</v>
      </c>
      <c r="C25" s="37" t="s">
        <v>25</v>
      </c>
      <c r="D25" s="38"/>
      <c r="E25" s="39" t="s">
        <v>25</v>
      </c>
      <c r="F25" s="28"/>
      <c r="G25" s="29" t="str">
        <f t="shared" si="1"/>
        <v>Hiba: Üres cella!</v>
      </c>
      <c r="H25" s="23"/>
      <c r="I25" s="23"/>
      <c r="J25" s="14"/>
      <c r="K25" s="14"/>
      <c r="L25" s="14"/>
      <c r="M25" s="14"/>
      <c r="N25" s="14"/>
      <c r="O25" s="14"/>
      <c r="P25" s="14"/>
    </row>
    <row r="26" spans="2:16" ht="30" customHeight="1" x14ac:dyDescent="0.2">
      <c r="B26" s="40" t="str">
        <f>IF(F26=10,"Rendben!","HIBA: Több, vagy kevesebb mint 10 pontot osztottál szét!")</f>
        <v>HIBA: Több, vagy kevesebb mint 10 pontot osztottál szét!</v>
      </c>
      <c r="C26" s="41"/>
      <c r="D26" s="41"/>
      <c r="E26" s="42"/>
      <c r="F26" s="27">
        <f>SUM(F18:F25)</f>
        <v>0</v>
      </c>
      <c r="G26" s="23"/>
      <c r="H26" s="23"/>
      <c r="I26" s="23"/>
    </row>
    <row r="27" spans="2:16" ht="17" customHeight="1" x14ac:dyDescent="0.2">
      <c r="B27" s="48"/>
      <c r="C27" s="49"/>
      <c r="D27" s="49"/>
      <c r="E27" s="49"/>
      <c r="F27" s="50"/>
      <c r="G27" s="23"/>
      <c r="H27" s="23"/>
      <c r="I27" s="23"/>
    </row>
    <row r="28" spans="2:16" ht="30" customHeight="1" x14ac:dyDescent="0.2">
      <c r="B28" s="51" t="s">
        <v>26</v>
      </c>
      <c r="C28" s="52"/>
      <c r="D28" s="52"/>
      <c r="E28" s="52"/>
      <c r="F28" s="5" t="s">
        <v>113</v>
      </c>
      <c r="G28" s="23"/>
      <c r="H28" s="23"/>
      <c r="I28" s="23"/>
    </row>
    <row r="29" spans="2:16" ht="30" customHeight="1" x14ac:dyDescent="0.2">
      <c r="B29" s="7">
        <v>1</v>
      </c>
      <c r="C29" s="37" t="s">
        <v>27</v>
      </c>
      <c r="D29" s="38"/>
      <c r="E29" s="39" t="s">
        <v>27</v>
      </c>
      <c r="F29" s="28"/>
      <c r="G29" s="29" t="str">
        <f t="shared" ref="G29:G36" si="2">IF(F29="","Hiba: Üres cella!","Rendben")</f>
        <v>Hiba: Üres cella!</v>
      </c>
      <c r="H29" s="23"/>
      <c r="I29" s="23"/>
    </row>
    <row r="30" spans="2:16" ht="30" customHeight="1" x14ac:dyDescent="0.2">
      <c r="B30" s="7">
        <v>2</v>
      </c>
      <c r="C30" s="37" t="s">
        <v>28</v>
      </c>
      <c r="D30" s="38"/>
      <c r="E30" s="39" t="s">
        <v>28</v>
      </c>
      <c r="F30" s="28"/>
      <c r="G30" s="29" t="str">
        <f t="shared" si="2"/>
        <v>Hiba: Üres cella!</v>
      </c>
      <c r="H30" s="23"/>
      <c r="I30" s="23"/>
    </row>
    <row r="31" spans="2:16" ht="30" customHeight="1" x14ac:dyDescent="0.2">
      <c r="B31" s="7">
        <v>3</v>
      </c>
      <c r="C31" s="37" t="s">
        <v>29</v>
      </c>
      <c r="D31" s="38"/>
      <c r="E31" s="39" t="s">
        <v>29</v>
      </c>
      <c r="F31" s="28"/>
      <c r="G31" s="29" t="str">
        <f t="shared" si="2"/>
        <v>Hiba: Üres cella!</v>
      </c>
      <c r="H31" s="23"/>
      <c r="I31" s="23"/>
    </row>
    <row r="32" spans="2:16" ht="30" customHeight="1" x14ac:dyDescent="0.2">
      <c r="B32" s="7">
        <v>4</v>
      </c>
      <c r="C32" s="37" t="s">
        <v>30</v>
      </c>
      <c r="D32" s="38"/>
      <c r="E32" s="39" t="s">
        <v>30</v>
      </c>
      <c r="F32" s="28"/>
      <c r="G32" s="29" t="str">
        <f t="shared" si="2"/>
        <v>Hiba: Üres cella!</v>
      </c>
      <c r="H32" s="23"/>
      <c r="I32" s="23"/>
    </row>
    <row r="33" spans="1:16" ht="30" customHeight="1" x14ac:dyDescent="0.2">
      <c r="B33" s="7">
        <v>5</v>
      </c>
      <c r="C33" s="37" t="s">
        <v>31</v>
      </c>
      <c r="D33" s="38"/>
      <c r="E33" s="39" t="s">
        <v>31</v>
      </c>
      <c r="F33" s="28"/>
      <c r="G33" s="29" t="str">
        <f t="shared" si="2"/>
        <v>Hiba: Üres cella!</v>
      </c>
      <c r="H33" s="23"/>
      <c r="I33" s="23"/>
    </row>
    <row r="34" spans="1:16" ht="30" customHeight="1" x14ac:dyDescent="0.2">
      <c r="B34" s="7">
        <v>6</v>
      </c>
      <c r="C34" s="37" t="s">
        <v>32</v>
      </c>
      <c r="D34" s="38"/>
      <c r="E34" s="39" t="s">
        <v>32</v>
      </c>
      <c r="F34" s="28"/>
      <c r="G34" s="29" t="str">
        <f t="shared" si="2"/>
        <v>Hiba: Üres cella!</v>
      </c>
      <c r="H34" s="23"/>
      <c r="I34" s="23"/>
    </row>
    <row r="35" spans="1:16" s="1" customFormat="1" ht="30" customHeight="1" x14ac:dyDescent="0.2">
      <c r="A35"/>
      <c r="B35" s="7">
        <v>7</v>
      </c>
      <c r="C35" s="37" t="s">
        <v>33</v>
      </c>
      <c r="D35" s="38"/>
      <c r="E35" s="39" t="s">
        <v>33</v>
      </c>
      <c r="F35" s="28"/>
      <c r="G35" s="29" t="str">
        <f t="shared" si="2"/>
        <v>Hiba: Üres cella!</v>
      </c>
      <c r="H35" s="23"/>
      <c r="I35" s="23"/>
      <c r="J35" s="14"/>
      <c r="K35" s="14"/>
      <c r="L35" s="14"/>
      <c r="M35" s="14"/>
      <c r="N35" s="14"/>
      <c r="O35" s="14"/>
      <c r="P35" s="14"/>
    </row>
    <row r="36" spans="1:16" ht="30" customHeight="1" x14ac:dyDescent="0.2">
      <c r="A36" s="1"/>
      <c r="B36" s="7">
        <v>8</v>
      </c>
      <c r="C36" s="37" t="s">
        <v>34</v>
      </c>
      <c r="D36" s="38"/>
      <c r="E36" s="39" t="s">
        <v>34</v>
      </c>
      <c r="F36" s="28"/>
      <c r="G36" s="29" t="str">
        <f t="shared" si="2"/>
        <v>Hiba: Üres cella!</v>
      </c>
      <c r="H36" s="23"/>
      <c r="I36" s="23"/>
    </row>
    <row r="37" spans="1:16" ht="30" customHeight="1" x14ac:dyDescent="0.2">
      <c r="B37" s="53" t="str">
        <f>IF(F37=10,"Rendben!","HIBA: Több, vagy kevesebb mint 10 pontot osztottál szét!")</f>
        <v>HIBA: Több, vagy kevesebb mint 10 pontot osztottál szét!</v>
      </c>
      <c r="C37" s="54"/>
      <c r="D37" s="54"/>
      <c r="E37" s="55"/>
      <c r="F37" s="27">
        <f>SUM(F29:F36)</f>
        <v>0</v>
      </c>
      <c r="G37" s="23"/>
      <c r="H37" s="23"/>
      <c r="I37" s="23"/>
    </row>
    <row r="38" spans="1:16" ht="17" customHeight="1" x14ac:dyDescent="0.2">
      <c r="B38" s="48"/>
      <c r="C38" s="49"/>
      <c r="D38" s="49"/>
      <c r="E38" s="49"/>
      <c r="F38" s="50"/>
      <c r="G38" s="23"/>
      <c r="H38" s="23"/>
      <c r="I38" s="23"/>
    </row>
    <row r="39" spans="1:16" ht="30" customHeight="1" x14ac:dyDescent="0.2">
      <c r="B39" s="51" t="s">
        <v>35</v>
      </c>
      <c r="C39" s="52"/>
      <c r="D39" s="52"/>
      <c r="E39" s="52"/>
      <c r="F39" s="5" t="s">
        <v>113</v>
      </c>
      <c r="G39" s="23"/>
      <c r="H39" s="23"/>
      <c r="I39" s="23"/>
    </row>
    <row r="40" spans="1:16" ht="30" customHeight="1" x14ac:dyDescent="0.2">
      <c r="B40" s="7">
        <v>1</v>
      </c>
      <c r="C40" s="37" t="s">
        <v>36</v>
      </c>
      <c r="D40" s="38"/>
      <c r="E40" s="39" t="s">
        <v>36</v>
      </c>
      <c r="F40" s="28"/>
      <c r="G40" s="29" t="str">
        <f t="shared" ref="G40:G47" si="3">IF(F40="","Hiba: Üres cella!","Rendben")</f>
        <v>Hiba: Üres cella!</v>
      </c>
      <c r="H40" s="23"/>
      <c r="I40" s="23"/>
    </row>
    <row r="41" spans="1:16" ht="30" customHeight="1" x14ac:dyDescent="0.2">
      <c r="B41" s="7">
        <v>2</v>
      </c>
      <c r="C41" s="37" t="s">
        <v>37</v>
      </c>
      <c r="D41" s="38"/>
      <c r="E41" s="39" t="s">
        <v>37</v>
      </c>
      <c r="F41" s="28"/>
      <c r="G41" s="29" t="str">
        <f t="shared" si="3"/>
        <v>Hiba: Üres cella!</v>
      </c>
      <c r="H41" s="23"/>
      <c r="I41" s="23"/>
    </row>
    <row r="42" spans="1:16" ht="30" customHeight="1" x14ac:dyDescent="0.2">
      <c r="B42" s="7">
        <v>3</v>
      </c>
      <c r="C42" s="37" t="s">
        <v>38</v>
      </c>
      <c r="D42" s="38"/>
      <c r="E42" s="39" t="s">
        <v>38</v>
      </c>
      <c r="F42" s="28"/>
      <c r="G42" s="29" t="str">
        <f t="shared" si="3"/>
        <v>Hiba: Üres cella!</v>
      </c>
      <c r="H42" s="23"/>
      <c r="I42" s="23"/>
    </row>
    <row r="43" spans="1:16" ht="30" customHeight="1" x14ac:dyDescent="0.2">
      <c r="B43" s="7">
        <v>4</v>
      </c>
      <c r="C43" s="37" t="s">
        <v>39</v>
      </c>
      <c r="D43" s="38"/>
      <c r="E43" s="39" t="s">
        <v>39</v>
      </c>
      <c r="F43" s="28"/>
      <c r="G43" s="29" t="str">
        <f t="shared" si="3"/>
        <v>Hiba: Üres cella!</v>
      </c>
      <c r="H43" s="23"/>
      <c r="I43" s="23"/>
    </row>
    <row r="44" spans="1:16" s="1" customFormat="1" ht="30" customHeight="1" x14ac:dyDescent="0.2">
      <c r="A44"/>
      <c r="B44" s="7">
        <v>5</v>
      </c>
      <c r="C44" s="37" t="s">
        <v>40</v>
      </c>
      <c r="D44" s="38"/>
      <c r="E44" s="39" t="s">
        <v>40</v>
      </c>
      <c r="F44" s="28"/>
      <c r="G44" s="29" t="str">
        <f t="shared" si="3"/>
        <v>Hiba: Üres cella!</v>
      </c>
      <c r="H44" s="23"/>
      <c r="I44" s="23"/>
      <c r="J44" s="14"/>
      <c r="K44" s="14"/>
      <c r="L44" s="14"/>
      <c r="M44" s="14"/>
      <c r="N44" s="14"/>
      <c r="O44" s="14"/>
      <c r="P44" s="14"/>
    </row>
    <row r="45" spans="1:16" ht="30" customHeight="1" x14ac:dyDescent="0.2">
      <c r="B45" s="7">
        <v>6</v>
      </c>
      <c r="C45" s="37" t="s">
        <v>41</v>
      </c>
      <c r="D45" s="38"/>
      <c r="E45" s="39" t="s">
        <v>41</v>
      </c>
      <c r="F45" s="28"/>
      <c r="G45" s="29" t="str">
        <f t="shared" si="3"/>
        <v>Hiba: Üres cella!</v>
      </c>
      <c r="H45" s="23"/>
      <c r="I45" s="23"/>
    </row>
    <row r="46" spans="1:16" ht="30" customHeight="1" x14ac:dyDescent="0.2">
      <c r="A46" s="1"/>
      <c r="B46" s="7">
        <v>7</v>
      </c>
      <c r="C46" s="37" t="s">
        <v>42</v>
      </c>
      <c r="D46" s="38"/>
      <c r="E46" s="39" t="s">
        <v>42</v>
      </c>
      <c r="F46" s="28"/>
      <c r="G46" s="29" t="str">
        <f t="shared" si="3"/>
        <v>Hiba: Üres cella!</v>
      </c>
      <c r="H46" s="23"/>
      <c r="I46" s="23"/>
    </row>
    <row r="47" spans="1:16" ht="30" customHeight="1" x14ac:dyDescent="0.2">
      <c r="B47" s="7">
        <v>8</v>
      </c>
      <c r="C47" s="37" t="s">
        <v>43</v>
      </c>
      <c r="D47" s="38"/>
      <c r="E47" s="39" t="s">
        <v>43</v>
      </c>
      <c r="F47" s="28"/>
      <c r="G47" s="29" t="str">
        <f t="shared" si="3"/>
        <v>Hiba: Üres cella!</v>
      </c>
      <c r="H47" s="23"/>
      <c r="I47" s="23"/>
    </row>
    <row r="48" spans="1:16" ht="30" customHeight="1" x14ac:dyDescent="0.2">
      <c r="B48" s="40" t="str">
        <f>IF(F48=10,"Rendben!","HIBA: Több, vagy kevesebb mint 10 pontot osztottál szét!")</f>
        <v>HIBA: Több, vagy kevesebb mint 10 pontot osztottál szét!</v>
      </c>
      <c r="C48" s="41"/>
      <c r="D48" s="41"/>
      <c r="E48" s="42"/>
      <c r="F48" s="27">
        <f>SUM(F40:F47)</f>
        <v>0</v>
      </c>
      <c r="G48" s="23"/>
      <c r="H48" s="23"/>
      <c r="I48" s="23"/>
    </row>
    <row r="49" spans="1:16" ht="17" customHeight="1" x14ac:dyDescent="0.2">
      <c r="B49" s="48"/>
      <c r="C49" s="49"/>
      <c r="D49" s="49"/>
      <c r="E49" s="49"/>
      <c r="F49" s="50"/>
      <c r="G49" s="23"/>
      <c r="H49" s="23"/>
      <c r="I49" s="23"/>
    </row>
    <row r="50" spans="1:16" ht="30" customHeight="1" x14ac:dyDescent="0.2">
      <c r="B50" s="51" t="s">
        <v>44</v>
      </c>
      <c r="C50" s="52"/>
      <c r="D50" s="52"/>
      <c r="E50" s="52"/>
      <c r="F50" s="5" t="s">
        <v>113</v>
      </c>
      <c r="G50" s="23"/>
      <c r="H50" s="23"/>
      <c r="I50" s="23"/>
    </row>
    <row r="51" spans="1:16" ht="30" customHeight="1" x14ac:dyDescent="0.2">
      <c r="B51" s="7">
        <v>1</v>
      </c>
      <c r="C51" s="37" t="s">
        <v>45</v>
      </c>
      <c r="D51" s="38"/>
      <c r="E51" s="39" t="s">
        <v>45</v>
      </c>
      <c r="F51" s="28"/>
      <c r="G51" s="29" t="str">
        <f t="shared" ref="G51:G58" si="4">IF(F51="","Hiba: Üres cella!","Rendben")</f>
        <v>Hiba: Üres cella!</v>
      </c>
      <c r="H51" s="23"/>
      <c r="I51" s="23"/>
    </row>
    <row r="52" spans="1:16" ht="30" customHeight="1" x14ac:dyDescent="0.2">
      <c r="B52" s="7">
        <v>2</v>
      </c>
      <c r="C52" s="37" t="s">
        <v>46</v>
      </c>
      <c r="D52" s="38"/>
      <c r="E52" s="39" t="s">
        <v>46</v>
      </c>
      <c r="F52" s="28"/>
      <c r="G52" s="29" t="str">
        <f t="shared" si="4"/>
        <v>Hiba: Üres cella!</v>
      </c>
      <c r="H52" s="23"/>
      <c r="I52" s="23"/>
    </row>
    <row r="53" spans="1:16" ht="30" customHeight="1" x14ac:dyDescent="0.2">
      <c r="B53" s="7">
        <v>3</v>
      </c>
      <c r="C53" s="37" t="s">
        <v>47</v>
      </c>
      <c r="D53" s="38"/>
      <c r="E53" s="39" t="s">
        <v>47</v>
      </c>
      <c r="F53" s="28"/>
      <c r="G53" s="29" t="str">
        <f t="shared" si="4"/>
        <v>Hiba: Üres cella!</v>
      </c>
      <c r="H53" s="23"/>
      <c r="I53" s="23"/>
    </row>
    <row r="54" spans="1:16" ht="30" customHeight="1" x14ac:dyDescent="0.2">
      <c r="B54" s="7">
        <v>4</v>
      </c>
      <c r="C54" s="37" t="s">
        <v>48</v>
      </c>
      <c r="D54" s="38"/>
      <c r="E54" s="39" t="s">
        <v>48</v>
      </c>
      <c r="F54" s="28"/>
      <c r="G54" s="29" t="str">
        <f t="shared" si="4"/>
        <v>Hiba: Üres cella!</v>
      </c>
      <c r="H54" s="23"/>
      <c r="I54" s="23"/>
    </row>
    <row r="55" spans="1:16" ht="30" customHeight="1" x14ac:dyDescent="0.2">
      <c r="B55" s="7">
        <v>5</v>
      </c>
      <c r="C55" s="37" t="s">
        <v>49</v>
      </c>
      <c r="D55" s="38"/>
      <c r="E55" s="39" t="s">
        <v>49</v>
      </c>
      <c r="F55" s="28"/>
      <c r="G55" s="29" t="str">
        <f t="shared" si="4"/>
        <v>Hiba: Üres cella!</v>
      </c>
      <c r="H55" s="23"/>
      <c r="I55" s="23"/>
    </row>
    <row r="56" spans="1:16" ht="30" customHeight="1" x14ac:dyDescent="0.2">
      <c r="B56" s="7">
        <v>6</v>
      </c>
      <c r="C56" s="37" t="s">
        <v>50</v>
      </c>
      <c r="D56" s="38"/>
      <c r="E56" s="39" t="s">
        <v>50</v>
      </c>
      <c r="F56" s="28"/>
      <c r="G56" s="29" t="str">
        <f t="shared" si="4"/>
        <v>Hiba: Üres cella!</v>
      </c>
      <c r="H56" s="23"/>
      <c r="I56" s="23"/>
    </row>
    <row r="57" spans="1:16" ht="30" customHeight="1" x14ac:dyDescent="0.2">
      <c r="B57" s="7">
        <v>7</v>
      </c>
      <c r="C57" s="37" t="s">
        <v>51</v>
      </c>
      <c r="D57" s="38"/>
      <c r="E57" s="39" t="s">
        <v>51</v>
      </c>
      <c r="F57" s="28"/>
      <c r="G57" s="29" t="str">
        <f t="shared" si="4"/>
        <v>Hiba: Üres cella!</v>
      </c>
      <c r="H57" s="23"/>
      <c r="I57" s="23"/>
    </row>
    <row r="58" spans="1:16" ht="30" customHeight="1" x14ac:dyDescent="0.2">
      <c r="B58" s="7">
        <v>8</v>
      </c>
      <c r="C58" s="37" t="s">
        <v>52</v>
      </c>
      <c r="D58" s="38"/>
      <c r="E58" s="39" t="s">
        <v>52</v>
      </c>
      <c r="F58" s="28"/>
      <c r="G58" s="29" t="str">
        <f t="shared" si="4"/>
        <v>Hiba: Üres cella!</v>
      </c>
      <c r="H58" s="23"/>
      <c r="I58" s="23"/>
    </row>
    <row r="59" spans="1:16" ht="30" customHeight="1" x14ac:dyDescent="0.2">
      <c r="B59" s="40" t="str">
        <f>IF(F59=10,"Rendben!","HIBA: Több, vagy kevesebb mint 10 pontot osztottál szét!")</f>
        <v>HIBA: Több, vagy kevesebb mint 10 pontot osztottál szét!</v>
      </c>
      <c r="C59" s="41"/>
      <c r="D59" s="41"/>
      <c r="E59" s="42"/>
      <c r="F59" s="27">
        <f>SUM(F51:F58)</f>
        <v>0</v>
      </c>
      <c r="G59" s="23"/>
      <c r="H59" s="23"/>
      <c r="I59" s="23"/>
    </row>
    <row r="60" spans="1:16" ht="17" customHeight="1" x14ac:dyDescent="0.2">
      <c r="B60" s="48"/>
      <c r="C60" s="49"/>
      <c r="D60" s="49"/>
      <c r="E60" s="49"/>
      <c r="F60" s="50"/>
      <c r="G60" s="23"/>
      <c r="H60" s="23"/>
      <c r="I60" s="23"/>
    </row>
    <row r="61" spans="1:16" ht="30" customHeight="1" x14ac:dyDescent="0.2">
      <c r="B61" s="51" t="s">
        <v>53</v>
      </c>
      <c r="C61" s="52"/>
      <c r="D61" s="52"/>
      <c r="E61" s="52"/>
      <c r="F61" s="5" t="s">
        <v>113</v>
      </c>
      <c r="G61" s="23"/>
      <c r="H61" s="23"/>
      <c r="I61" s="23"/>
    </row>
    <row r="62" spans="1:16" s="1" customFormat="1" ht="30" customHeight="1" x14ac:dyDescent="0.2">
      <c r="A62"/>
      <c r="B62" s="7">
        <v>1</v>
      </c>
      <c r="C62" s="37" t="s">
        <v>54</v>
      </c>
      <c r="D62" s="38"/>
      <c r="E62" s="39" t="s">
        <v>54</v>
      </c>
      <c r="F62" s="28"/>
      <c r="G62" s="29" t="str">
        <f t="shared" ref="G62:G69" si="5">IF(F62="","Hiba: Üres cella!","Rendben")</f>
        <v>Hiba: Üres cella!</v>
      </c>
      <c r="H62" s="23"/>
      <c r="I62" s="23"/>
      <c r="J62" s="14"/>
      <c r="K62" s="14"/>
      <c r="L62" s="14"/>
      <c r="M62" s="14"/>
      <c r="N62" s="14"/>
      <c r="O62" s="14"/>
      <c r="P62" s="14"/>
    </row>
    <row r="63" spans="1:16" ht="30" customHeight="1" x14ac:dyDescent="0.2">
      <c r="B63" s="7">
        <v>2</v>
      </c>
      <c r="C63" s="37" t="s">
        <v>55</v>
      </c>
      <c r="D63" s="38"/>
      <c r="E63" s="39" t="s">
        <v>55</v>
      </c>
      <c r="F63" s="28"/>
      <c r="G63" s="29" t="str">
        <f t="shared" si="5"/>
        <v>Hiba: Üres cella!</v>
      </c>
      <c r="H63" s="23"/>
      <c r="I63" s="23"/>
    </row>
    <row r="64" spans="1:16" ht="30" customHeight="1" x14ac:dyDescent="0.2">
      <c r="B64" s="7">
        <v>3</v>
      </c>
      <c r="C64" s="37" t="s">
        <v>56</v>
      </c>
      <c r="D64" s="38"/>
      <c r="E64" s="39" t="s">
        <v>56</v>
      </c>
      <c r="F64" s="28"/>
      <c r="G64" s="29" t="str">
        <f t="shared" si="5"/>
        <v>Hiba: Üres cella!</v>
      </c>
      <c r="H64" s="23"/>
      <c r="I64" s="23"/>
    </row>
    <row r="65" spans="1:9" ht="30" customHeight="1" x14ac:dyDescent="0.2">
      <c r="B65" s="7">
        <v>4</v>
      </c>
      <c r="C65" s="37" t="s">
        <v>57</v>
      </c>
      <c r="D65" s="38"/>
      <c r="E65" s="39" t="s">
        <v>57</v>
      </c>
      <c r="F65" s="28"/>
      <c r="G65" s="29" t="str">
        <f t="shared" si="5"/>
        <v>Hiba: Üres cella!</v>
      </c>
      <c r="H65" s="23"/>
      <c r="I65" s="23"/>
    </row>
    <row r="66" spans="1:9" ht="30" customHeight="1" x14ac:dyDescent="0.2">
      <c r="A66" s="1"/>
      <c r="B66" s="7">
        <v>5</v>
      </c>
      <c r="C66" s="37" t="s">
        <v>58</v>
      </c>
      <c r="D66" s="38"/>
      <c r="E66" s="39" t="s">
        <v>58</v>
      </c>
      <c r="F66" s="28"/>
      <c r="G66" s="29" t="str">
        <f t="shared" si="5"/>
        <v>Hiba: Üres cella!</v>
      </c>
      <c r="H66" s="23"/>
      <c r="I66" s="23"/>
    </row>
    <row r="67" spans="1:9" ht="30" customHeight="1" x14ac:dyDescent="0.2">
      <c r="B67" s="7">
        <v>6</v>
      </c>
      <c r="C67" s="37" t="s">
        <v>59</v>
      </c>
      <c r="D67" s="38"/>
      <c r="E67" s="39" t="s">
        <v>59</v>
      </c>
      <c r="F67" s="28"/>
      <c r="G67" s="29" t="str">
        <f t="shared" si="5"/>
        <v>Hiba: Üres cella!</v>
      </c>
      <c r="H67" s="23"/>
      <c r="I67" s="23"/>
    </row>
    <row r="68" spans="1:9" ht="30" customHeight="1" x14ac:dyDescent="0.2">
      <c r="B68" s="7">
        <v>7</v>
      </c>
      <c r="C68" s="37" t="s">
        <v>60</v>
      </c>
      <c r="D68" s="38"/>
      <c r="E68" s="39" t="s">
        <v>60</v>
      </c>
      <c r="F68" s="28"/>
      <c r="G68" s="29" t="str">
        <f t="shared" si="5"/>
        <v>Hiba: Üres cella!</v>
      </c>
      <c r="H68" s="23"/>
      <c r="I68" s="23"/>
    </row>
    <row r="69" spans="1:9" ht="30" customHeight="1" x14ac:dyDescent="0.2">
      <c r="B69" s="7">
        <v>8</v>
      </c>
      <c r="C69" s="37" t="s">
        <v>61</v>
      </c>
      <c r="D69" s="38"/>
      <c r="E69" s="39" t="s">
        <v>61</v>
      </c>
      <c r="F69" s="28"/>
      <c r="G69" s="29" t="str">
        <f t="shared" si="5"/>
        <v>Hiba: Üres cella!</v>
      </c>
      <c r="H69" s="23"/>
      <c r="I69" s="23"/>
    </row>
    <row r="70" spans="1:9" ht="30" customHeight="1" x14ac:dyDescent="0.2">
      <c r="B70" s="40" t="str">
        <f>IF(F70=10,"Rendben!","HIBA: Több, vagy kevesebb mint 10 pontot osztottál szét!")</f>
        <v>HIBA: Több, vagy kevesebb mint 10 pontot osztottál szét!</v>
      </c>
      <c r="C70" s="41"/>
      <c r="D70" s="41"/>
      <c r="E70" s="42"/>
      <c r="F70" s="27">
        <f>SUM(F62:F69)</f>
        <v>0</v>
      </c>
      <c r="G70" s="23"/>
      <c r="H70" s="23"/>
      <c r="I70" s="23"/>
    </row>
    <row r="71" spans="1:9" ht="17" customHeight="1" x14ac:dyDescent="0.2">
      <c r="B71" s="48"/>
      <c r="C71" s="49"/>
      <c r="D71" s="49"/>
      <c r="E71" s="49"/>
      <c r="F71" s="50"/>
      <c r="G71" s="23"/>
      <c r="H71" s="23"/>
      <c r="I71" s="23"/>
    </row>
    <row r="72" spans="1:9" ht="30" customHeight="1" x14ac:dyDescent="0.2">
      <c r="B72" s="51" t="s">
        <v>62</v>
      </c>
      <c r="C72" s="52"/>
      <c r="D72" s="52"/>
      <c r="E72" s="52"/>
      <c r="F72" s="5" t="s">
        <v>113</v>
      </c>
      <c r="G72" s="23"/>
      <c r="H72" s="23"/>
      <c r="I72" s="23"/>
    </row>
    <row r="73" spans="1:9" ht="30" customHeight="1" x14ac:dyDescent="0.2">
      <c r="B73" s="7">
        <v>1</v>
      </c>
      <c r="C73" s="37" t="s">
        <v>63</v>
      </c>
      <c r="D73" s="38"/>
      <c r="E73" s="39" t="s">
        <v>63</v>
      </c>
      <c r="F73" s="28"/>
      <c r="G73" s="29" t="str">
        <f>IF(F73="","Hiba: Üres cella!","Rendben")</f>
        <v>Hiba: Üres cella!</v>
      </c>
      <c r="H73" s="23" t="s">
        <v>2</v>
      </c>
      <c r="I73" s="23">
        <f>+F76+F69+F55+F46+F34+F20+F7</f>
        <v>0</v>
      </c>
    </row>
    <row r="74" spans="1:9" ht="30" customHeight="1" x14ac:dyDescent="0.2">
      <c r="B74" s="7">
        <v>2</v>
      </c>
      <c r="C74" s="37" t="s">
        <v>64</v>
      </c>
      <c r="D74" s="38"/>
      <c r="E74" s="39" t="s">
        <v>64</v>
      </c>
      <c r="F74" s="28"/>
      <c r="G74" s="29" t="str">
        <f t="shared" ref="G74:G80" si="6">IF(F74="","Hiba: Üres cella!","Rendben")</f>
        <v>Hiba: Üres cella!</v>
      </c>
      <c r="H74" s="23" t="s">
        <v>6</v>
      </c>
      <c r="I74" s="23">
        <f>+F8+F23+F33+F40+F53+F63+F80</f>
        <v>0</v>
      </c>
    </row>
    <row r="75" spans="1:9" ht="30" customHeight="1" x14ac:dyDescent="0.2">
      <c r="B75" s="7">
        <v>3</v>
      </c>
      <c r="C75" s="37" t="s">
        <v>65</v>
      </c>
      <c r="D75" s="38"/>
      <c r="E75" s="39" t="s">
        <v>65</v>
      </c>
      <c r="F75" s="28"/>
      <c r="G75" s="29" t="str">
        <f t="shared" si="6"/>
        <v>Hiba: Üres cella!</v>
      </c>
      <c r="H75" s="23" t="s">
        <v>1</v>
      </c>
      <c r="I75" s="23">
        <f>+F78+F62+F58+F44+F32+F24+F9</f>
        <v>0</v>
      </c>
    </row>
    <row r="76" spans="1:9" ht="30" customHeight="1" x14ac:dyDescent="0.2">
      <c r="B76" s="7">
        <v>4</v>
      </c>
      <c r="C76" s="37" t="s">
        <v>66</v>
      </c>
      <c r="D76" s="38"/>
      <c r="E76" s="39" t="s">
        <v>66</v>
      </c>
      <c r="F76" s="28"/>
      <c r="G76" s="29" t="str">
        <f t="shared" si="6"/>
        <v>Hiba: Üres cella!</v>
      </c>
      <c r="H76" s="23" t="s">
        <v>3</v>
      </c>
      <c r="I76" s="23">
        <f>+F79+F64+F56+F47+F29+F19+F10</f>
        <v>0</v>
      </c>
    </row>
    <row r="77" spans="1:9" ht="32" customHeight="1" x14ac:dyDescent="0.2">
      <c r="B77" s="7">
        <v>5</v>
      </c>
      <c r="C77" s="37" t="s">
        <v>67</v>
      </c>
      <c r="D77" s="38"/>
      <c r="E77" s="39" t="s">
        <v>67</v>
      </c>
      <c r="F77" s="28"/>
      <c r="G77" s="29" t="str">
        <f t="shared" si="6"/>
        <v>Hiba: Üres cella!</v>
      </c>
      <c r="H77" s="23" t="s">
        <v>8</v>
      </c>
      <c r="I77" s="23">
        <f>+F75+F65+F57+F45+F30+F25+F11</f>
        <v>0</v>
      </c>
    </row>
    <row r="78" spans="1:9" ht="32" customHeight="1" x14ac:dyDescent="0.2">
      <c r="B78" s="7">
        <v>6</v>
      </c>
      <c r="C78" s="37" t="s">
        <v>68</v>
      </c>
      <c r="D78" s="38"/>
      <c r="E78" s="39" t="s">
        <v>68</v>
      </c>
      <c r="F78" s="28"/>
      <c r="G78" s="29" t="str">
        <f t="shared" si="6"/>
        <v>Hiba: Üres cella!</v>
      </c>
      <c r="H78" s="23" t="s">
        <v>4</v>
      </c>
      <c r="I78" s="23">
        <f>+F73+F68+F54+F41+F31+F22+F12</f>
        <v>0</v>
      </c>
    </row>
    <row r="79" spans="1:9" ht="30" customHeight="1" x14ac:dyDescent="0.2">
      <c r="B79" s="7">
        <v>7</v>
      </c>
      <c r="C79" s="37" t="s">
        <v>69</v>
      </c>
      <c r="D79" s="38"/>
      <c r="E79" s="39" t="s">
        <v>69</v>
      </c>
      <c r="F79" s="28"/>
      <c r="G79" s="29" t="str">
        <f t="shared" si="6"/>
        <v>Hiba: Üres cella!</v>
      </c>
      <c r="H79" s="23" t="s">
        <v>7</v>
      </c>
      <c r="I79" s="23">
        <f>+F77+F67+F52+F43+F36+F18+F13</f>
        <v>0</v>
      </c>
    </row>
    <row r="80" spans="1:9" ht="30" customHeight="1" x14ac:dyDescent="0.2">
      <c r="B80" s="7">
        <v>8</v>
      </c>
      <c r="C80" s="37" t="s">
        <v>70</v>
      </c>
      <c r="D80" s="38"/>
      <c r="E80" s="39" t="s">
        <v>70</v>
      </c>
      <c r="F80" s="28"/>
      <c r="G80" s="29" t="str">
        <f t="shared" si="6"/>
        <v>Hiba: Üres cella!</v>
      </c>
      <c r="H80" s="23" t="s">
        <v>5</v>
      </c>
      <c r="I80" s="23">
        <f>+F74+F66+F51+F42+F35+F21+F14</f>
        <v>0</v>
      </c>
    </row>
    <row r="81" spans="1:16" ht="30" customHeight="1" x14ac:dyDescent="0.2">
      <c r="B81" s="40" t="str">
        <f>IF(F81=10,"Rendben!","HIBA: Több, vagy kevesebb mint 10 pontot osztottál szét!")</f>
        <v>HIBA: Több, vagy kevesebb mint 10 pontot osztottál szét!</v>
      </c>
      <c r="C81" s="41"/>
      <c r="D81" s="41"/>
      <c r="E81" s="42"/>
      <c r="F81" s="27">
        <f>SUM(F73:F80)</f>
        <v>0</v>
      </c>
    </row>
    <row r="82" spans="1:16" ht="30" customHeight="1" x14ac:dyDescent="0.2">
      <c r="B82" s="17"/>
      <c r="C82" s="17"/>
      <c r="D82" s="17"/>
      <c r="E82" s="17"/>
      <c r="F82" s="25"/>
    </row>
    <row r="83" spans="1:16" ht="30" hidden="1" customHeight="1" x14ac:dyDescent="0.2">
      <c r="A83" s="43" t="s">
        <v>71</v>
      </c>
      <c r="B83" s="43"/>
      <c r="C83" s="43"/>
      <c r="D83" s="43"/>
      <c r="E83" s="43"/>
      <c r="F83" s="44"/>
    </row>
    <row r="84" spans="1:16" s="4" customFormat="1" ht="30" hidden="1" customHeight="1" x14ac:dyDescent="0.2">
      <c r="A84"/>
      <c r="B84" s="2"/>
      <c r="C84" s="2"/>
      <c r="D84" s="2"/>
      <c r="E84" s="3"/>
      <c r="F84" s="2"/>
      <c r="G84" s="13"/>
      <c r="H84" s="13"/>
      <c r="I84" s="13"/>
      <c r="J84" s="13"/>
      <c r="K84" s="13"/>
      <c r="L84" s="13"/>
      <c r="M84" s="13"/>
      <c r="N84" s="13"/>
      <c r="O84" s="13"/>
      <c r="P84" s="16"/>
    </row>
    <row r="85" spans="1:16" s="4" customFormat="1" ht="30" hidden="1" customHeight="1" x14ac:dyDescent="0.2">
      <c r="A85" s="24" t="s">
        <v>72</v>
      </c>
      <c r="B85" s="21" t="s">
        <v>73</v>
      </c>
      <c r="C85" s="20" t="s">
        <v>75</v>
      </c>
      <c r="D85" s="20" t="s">
        <v>76</v>
      </c>
      <c r="E85" s="45" t="s">
        <v>74</v>
      </c>
      <c r="F85" s="46"/>
      <c r="G85" s="46"/>
      <c r="H85" s="46"/>
      <c r="I85" s="46"/>
      <c r="J85" s="46"/>
      <c r="K85" s="46"/>
      <c r="L85" s="47"/>
      <c r="M85" s="18"/>
      <c r="N85" s="18"/>
      <c r="O85" s="18"/>
      <c r="P85" s="19"/>
    </row>
    <row r="86" spans="1:16" s="4" customFormat="1" ht="60" hidden="1" customHeight="1" x14ac:dyDescent="0.2">
      <c r="A86" s="30" t="s">
        <v>77</v>
      </c>
      <c r="B86" s="35">
        <f>+I79</f>
        <v>0</v>
      </c>
      <c r="C86" s="36" t="s">
        <v>79</v>
      </c>
      <c r="D86" s="33" t="s">
        <v>80</v>
      </c>
      <c r="E86" s="33" t="s">
        <v>78</v>
      </c>
      <c r="F86" s="32" t="s">
        <v>117</v>
      </c>
      <c r="G86" s="32"/>
      <c r="H86" s="32"/>
      <c r="I86" s="32"/>
      <c r="J86" s="32"/>
      <c r="K86" s="32"/>
      <c r="L86" s="32"/>
      <c r="M86" s="18"/>
      <c r="N86" s="18"/>
      <c r="O86" s="18"/>
      <c r="P86" s="19"/>
    </row>
    <row r="87" spans="1:16" s="4" customFormat="1" ht="60" hidden="1" customHeight="1" x14ac:dyDescent="0.2">
      <c r="A87" s="31" t="s">
        <v>81</v>
      </c>
      <c r="B87" s="35"/>
      <c r="C87" s="36"/>
      <c r="D87" s="34"/>
      <c r="E87" s="34"/>
      <c r="F87" s="32"/>
      <c r="G87" s="32"/>
      <c r="H87" s="32"/>
      <c r="I87" s="32"/>
      <c r="J87" s="32"/>
      <c r="K87" s="32"/>
      <c r="L87" s="32"/>
      <c r="M87" s="18"/>
      <c r="N87" s="18"/>
      <c r="O87" s="18"/>
      <c r="P87" s="19"/>
    </row>
    <row r="88" spans="1:16" s="4" customFormat="1" ht="60" hidden="1" customHeight="1" x14ac:dyDescent="0.2">
      <c r="A88" s="30" t="s">
        <v>82</v>
      </c>
      <c r="B88" s="35">
        <f>+I76</f>
        <v>0</v>
      </c>
      <c r="C88" s="36" t="s">
        <v>84</v>
      </c>
      <c r="D88" s="33" t="s">
        <v>85</v>
      </c>
      <c r="E88" s="33" t="s">
        <v>83</v>
      </c>
      <c r="F88" s="32" t="s">
        <v>118</v>
      </c>
      <c r="G88" s="32"/>
      <c r="H88" s="32"/>
      <c r="I88" s="32"/>
      <c r="J88" s="32"/>
      <c r="K88" s="32"/>
      <c r="L88" s="32"/>
      <c r="M88" s="18"/>
      <c r="N88" s="18"/>
      <c r="O88" s="18"/>
      <c r="P88" s="19"/>
    </row>
    <row r="89" spans="1:16" s="4" customFormat="1" ht="60" hidden="1" customHeight="1" x14ac:dyDescent="0.2">
      <c r="A89" s="31" t="s">
        <v>86</v>
      </c>
      <c r="B89" s="35"/>
      <c r="C89" s="36"/>
      <c r="D89" s="34"/>
      <c r="E89" s="34"/>
      <c r="F89" s="32"/>
      <c r="G89" s="32"/>
      <c r="H89" s="32"/>
      <c r="I89" s="32"/>
      <c r="J89" s="32"/>
      <c r="K89" s="32"/>
      <c r="L89" s="32"/>
      <c r="M89" s="18"/>
      <c r="N89" s="18"/>
      <c r="O89" s="18"/>
      <c r="P89" s="19"/>
    </row>
    <row r="90" spans="1:16" s="4" customFormat="1" ht="60" hidden="1" customHeight="1" x14ac:dyDescent="0.2">
      <c r="A90" s="30" t="s">
        <v>87</v>
      </c>
      <c r="B90" s="35">
        <f>+I78</f>
        <v>0</v>
      </c>
      <c r="C90" s="36" t="s">
        <v>89</v>
      </c>
      <c r="D90" s="33" t="s">
        <v>90</v>
      </c>
      <c r="E90" s="33" t="s">
        <v>88</v>
      </c>
      <c r="F90" s="32" t="s">
        <v>119</v>
      </c>
      <c r="G90" s="32"/>
      <c r="H90" s="32"/>
      <c r="I90" s="32"/>
      <c r="J90" s="32"/>
      <c r="K90" s="32"/>
      <c r="L90" s="32"/>
      <c r="M90" s="18"/>
      <c r="N90" s="18"/>
      <c r="O90" s="18"/>
      <c r="P90" s="19"/>
    </row>
    <row r="91" spans="1:16" s="4" customFormat="1" ht="60" hidden="1" customHeight="1" x14ac:dyDescent="0.2">
      <c r="A91" s="31" t="s">
        <v>91</v>
      </c>
      <c r="B91" s="35"/>
      <c r="C91" s="36"/>
      <c r="D91" s="34"/>
      <c r="E91" s="34"/>
      <c r="F91" s="32"/>
      <c r="G91" s="32"/>
      <c r="H91" s="32"/>
      <c r="I91" s="32"/>
      <c r="J91" s="32"/>
      <c r="K91" s="32"/>
      <c r="L91" s="32"/>
      <c r="M91" s="18"/>
      <c r="N91" s="18"/>
      <c r="O91" s="18"/>
      <c r="P91" s="19"/>
    </row>
    <row r="92" spans="1:16" s="4" customFormat="1" ht="60" hidden="1" customHeight="1" x14ac:dyDescent="0.2">
      <c r="A92" s="30" t="s">
        <v>92</v>
      </c>
      <c r="B92" s="35">
        <f>+I75</f>
        <v>0</v>
      </c>
      <c r="C92" s="36" t="s">
        <v>126</v>
      </c>
      <c r="D92" s="33" t="s">
        <v>93</v>
      </c>
      <c r="E92" s="33" t="s">
        <v>125</v>
      </c>
      <c r="F92" s="32" t="s">
        <v>120</v>
      </c>
      <c r="G92" s="32"/>
      <c r="H92" s="32"/>
      <c r="I92" s="32"/>
      <c r="J92" s="32"/>
      <c r="K92" s="32"/>
      <c r="L92" s="32"/>
      <c r="M92" s="18"/>
      <c r="N92" s="18"/>
      <c r="O92" s="18"/>
      <c r="P92" s="19"/>
    </row>
    <row r="93" spans="1:16" s="4" customFormat="1" ht="60" hidden="1" customHeight="1" x14ac:dyDescent="0.2">
      <c r="A93" s="31" t="s">
        <v>94</v>
      </c>
      <c r="B93" s="35"/>
      <c r="C93" s="36"/>
      <c r="D93" s="34"/>
      <c r="E93" s="34"/>
      <c r="F93" s="32"/>
      <c r="G93" s="32"/>
      <c r="H93" s="32"/>
      <c r="I93" s="32"/>
      <c r="J93" s="32"/>
      <c r="K93" s="32"/>
      <c r="L93" s="32"/>
      <c r="M93" s="18"/>
      <c r="N93" s="18"/>
      <c r="O93" s="18"/>
      <c r="P93" s="19"/>
    </row>
    <row r="94" spans="1:16" s="4" customFormat="1" ht="60" hidden="1" customHeight="1" x14ac:dyDescent="0.2">
      <c r="A94" s="30" t="s">
        <v>95</v>
      </c>
      <c r="B94" s="35">
        <f>+I73</f>
        <v>0</v>
      </c>
      <c r="C94" s="36" t="s">
        <v>97</v>
      </c>
      <c r="D94" s="33" t="s">
        <v>98</v>
      </c>
      <c r="E94" s="33" t="s">
        <v>96</v>
      </c>
      <c r="F94" s="32" t="s">
        <v>121</v>
      </c>
      <c r="G94" s="32"/>
      <c r="H94" s="32"/>
      <c r="I94" s="32"/>
      <c r="J94" s="32"/>
      <c r="K94" s="32"/>
      <c r="L94" s="32"/>
      <c r="M94" s="18"/>
      <c r="N94" s="18"/>
      <c r="O94" s="18"/>
      <c r="P94" s="19"/>
    </row>
    <row r="95" spans="1:16" s="4" customFormat="1" ht="60" hidden="1" customHeight="1" x14ac:dyDescent="0.2">
      <c r="A95" s="31" t="s">
        <v>99</v>
      </c>
      <c r="B95" s="35"/>
      <c r="C95" s="36"/>
      <c r="D95" s="34"/>
      <c r="E95" s="34"/>
      <c r="F95" s="32"/>
      <c r="G95" s="32"/>
      <c r="H95" s="32"/>
      <c r="I95" s="32"/>
      <c r="J95" s="32"/>
      <c r="K95" s="32"/>
      <c r="L95" s="32"/>
      <c r="M95" s="18"/>
      <c r="N95" s="18"/>
      <c r="O95" s="18"/>
      <c r="P95" s="19"/>
    </row>
    <row r="96" spans="1:16" s="4" customFormat="1" ht="60" hidden="1" customHeight="1" x14ac:dyDescent="0.2">
      <c r="A96" s="30" t="s">
        <v>100</v>
      </c>
      <c r="B96" s="35">
        <f>+I80</f>
        <v>0</v>
      </c>
      <c r="C96" s="36" t="s">
        <v>102</v>
      </c>
      <c r="D96" s="33" t="s">
        <v>103</v>
      </c>
      <c r="E96" s="33" t="s">
        <v>101</v>
      </c>
      <c r="F96" s="32" t="s">
        <v>122</v>
      </c>
      <c r="G96" s="32"/>
      <c r="H96" s="32"/>
      <c r="I96" s="32"/>
      <c r="J96" s="32"/>
      <c r="K96" s="32"/>
      <c r="L96" s="32"/>
      <c r="M96" s="18"/>
      <c r="N96" s="18"/>
      <c r="O96" s="18"/>
      <c r="P96" s="19"/>
    </row>
    <row r="97" spans="1:16" s="4" customFormat="1" ht="60" hidden="1" customHeight="1" x14ac:dyDescent="0.2">
      <c r="A97" s="31" t="s">
        <v>104</v>
      </c>
      <c r="B97" s="35"/>
      <c r="C97" s="36"/>
      <c r="D97" s="34"/>
      <c r="E97" s="34"/>
      <c r="F97" s="32"/>
      <c r="G97" s="32"/>
      <c r="H97" s="32"/>
      <c r="I97" s="32"/>
      <c r="J97" s="32"/>
      <c r="K97" s="32"/>
      <c r="L97" s="32"/>
      <c r="M97" s="18"/>
      <c r="N97" s="18"/>
      <c r="O97" s="18"/>
      <c r="P97" s="19"/>
    </row>
    <row r="98" spans="1:16" s="4" customFormat="1" ht="60" hidden="1" customHeight="1" x14ac:dyDescent="0.2">
      <c r="A98" s="30" t="s">
        <v>105</v>
      </c>
      <c r="B98" s="35">
        <f>+I74</f>
        <v>0</v>
      </c>
      <c r="C98" s="36" t="s">
        <v>107</v>
      </c>
      <c r="D98" s="33" t="s">
        <v>108</v>
      </c>
      <c r="E98" s="33" t="s">
        <v>106</v>
      </c>
      <c r="F98" s="32" t="s">
        <v>123</v>
      </c>
      <c r="G98" s="32"/>
      <c r="H98" s="32"/>
      <c r="I98" s="32"/>
      <c r="J98" s="32"/>
      <c r="K98" s="32"/>
      <c r="L98" s="32"/>
      <c r="M98" s="18"/>
      <c r="N98" s="18"/>
      <c r="O98" s="18"/>
      <c r="P98" s="19"/>
    </row>
    <row r="99" spans="1:16" s="4" customFormat="1" ht="60" hidden="1" customHeight="1" x14ac:dyDescent="0.2">
      <c r="A99" s="31" t="s">
        <v>109</v>
      </c>
      <c r="B99" s="35"/>
      <c r="C99" s="36"/>
      <c r="D99" s="34"/>
      <c r="E99" s="34"/>
      <c r="F99" s="32"/>
      <c r="G99" s="32"/>
      <c r="H99" s="32"/>
      <c r="I99" s="32"/>
      <c r="J99" s="32"/>
      <c r="K99" s="32"/>
      <c r="L99" s="32"/>
      <c r="M99" s="18"/>
      <c r="N99" s="18"/>
      <c r="O99" s="18"/>
      <c r="P99" s="19"/>
    </row>
    <row r="100" spans="1:16" ht="60" hidden="1" customHeight="1" x14ac:dyDescent="0.2">
      <c r="A100" s="30" t="s">
        <v>110</v>
      </c>
      <c r="B100" s="35">
        <f>+I77</f>
        <v>0</v>
      </c>
      <c r="C100" s="36" t="s">
        <v>111</v>
      </c>
      <c r="D100" s="33" t="s">
        <v>112</v>
      </c>
      <c r="E100" s="33" t="s">
        <v>116</v>
      </c>
      <c r="F100" s="32" t="s">
        <v>124</v>
      </c>
      <c r="G100" s="32"/>
      <c r="H100" s="32"/>
      <c r="I100" s="32"/>
      <c r="J100" s="32"/>
      <c r="K100" s="32"/>
      <c r="L100" s="32"/>
      <c r="M100" s="18"/>
      <c r="N100" s="18"/>
      <c r="O100" s="18"/>
      <c r="P100" s="18"/>
    </row>
    <row r="101" spans="1:16" ht="60" hidden="1" customHeight="1" x14ac:dyDescent="0.2">
      <c r="A101" s="31"/>
      <c r="B101" s="35"/>
      <c r="C101" s="36"/>
      <c r="D101" s="34"/>
      <c r="E101" s="34"/>
      <c r="F101" s="32"/>
      <c r="G101" s="32"/>
      <c r="H101" s="32"/>
      <c r="I101" s="32"/>
      <c r="J101" s="32"/>
      <c r="K101" s="32"/>
      <c r="L101" s="32"/>
      <c r="M101" s="18"/>
      <c r="N101" s="18"/>
      <c r="O101" s="18"/>
      <c r="P101" s="18"/>
    </row>
    <row r="102" spans="1:16" ht="20" customHeight="1" x14ac:dyDescent="0.2"/>
    <row r="103" spans="1:16" ht="20" customHeight="1" x14ac:dyDescent="0.2"/>
    <row r="104" spans="1:16" ht="20" customHeight="1" x14ac:dyDescent="0.2"/>
    <row r="105" spans="1:16" ht="20" customHeight="1" x14ac:dyDescent="0.2"/>
    <row r="106" spans="1:16" ht="20" customHeight="1" x14ac:dyDescent="0.2"/>
    <row r="107" spans="1:16" ht="20" customHeight="1" x14ac:dyDescent="0.2"/>
    <row r="108" spans="1:16" ht="20" customHeight="1" x14ac:dyDescent="0.2"/>
    <row r="109" spans="1:16" ht="20" customHeight="1" x14ac:dyDescent="0.2"/>
    <row r="110" spans="1:16" ht="20" customHeight="1" x14ac:dyDescent="0.2"/>
    <row r="111" spans="1:16" ht="20" customHeight="1" x14ac:dyDescent="0.2"/>
    <row r="112" spans="1:16" ht="20" customHeight="1" x14ac:dyDescent="0.2"/>
    <row r="113" ht="20" customHeight="1" x14ac:dyDescent="0.2"/>
    <row r="114" ht="20" customHeight="1" x14ac:dyDescent="0.2"/>
    <row r="115" ht="20" customHeight="1" x14ac:dyDescent="0.2"/>
    <row r="116" ht="20" customHeight="1" x14ac:dyDescent="0.2"/>
    <row r="117" ht="20" customHeight="1" x14ac:dyDescent="0.2"/>
    <row r="118" ht="20" customHeight="1" x14ac:dyDescent="0.2"/>
    <row r="119" ht="20" customHeight="1" x14ac:dyDescent="0.2"/>
    <row r="120" ht="20" customHeight="1" x14ac:dyDescent="0.2"/>
    <row r="121" ht="20" customHeight="1" x14ac:dyDescent="0.2"/>
    <row r="122" ht="20" customHeight="1" x14ac:dyDescent="0.2"/>
    <row r="123" ht="20" customHeight="1" x14ac:dyDescent="0.2"/>
    <row r="124" ht="20" customHeight="1" x14ac:dyDescent="0.2"/>
    <row r="125" ht="20" customHeight="1" x14ac:dyDescent="0.2"/>
    <row r="126" ht="20" customHeight="1" x14ac:dyDescent="0.2"/>
    <row r="127" ht="20" customHeight="1" x14ac:dyDescent="0.2"/>
    <row r="128" ht="20" customHeight="1" x14ac:dyDescent="0.2"/>
    <row r="129" ht="20" customHeight="1" x14ac:dyDescent="0.2"/>
    <row r="130" ht="20" customHeight="1" x14ac:dyDescent="0.2"/>
    <row r="131" ht="20" customHeight="1" x14ac:dyDescent="0.2"/>
    <row r="132" ht="20" customHeight="1" x14ac:dyDescent="0.2"/>
    <row r="133" ht="20" customHeight="1" x14ac:dyDescent="0.2"/>
    <row r="134" ht="20" customHeight="1" x14ac:dyDescent="0.2"/>
    <row r="135" ht="20" customHeight="1" x14ac:dyDescent="0.2"/>
  </sheetData>
  <sheetProtection algorithmName="SHA-512" hashValue="kiCtkubXbbAY3icWXqPRg+BPz3aHhbc/pcZ0riErNwA18DY98UwkQZPQ+raZitcYrovin7Jdz8FBpDClZGHB8w==" saltValue="vxtgyINKS5IOiiiJKUtkaA==" spinCount="100000" sheet="1" objects="1" scenarios="1" selectLockedCells="1"/>
  <dataConsolidate/>
  <mergeCells count="132">
    <mergeCell ref="C8:E8"/>
    <mergeCell ref="C9:E9"/>
    <mergeCell ref="C10:E10"/>
    <mergeCell ref="C11:E11"/>
    <mergeCell ref="C12:E12"/>
    <mergeCell ref="C13:E13"/>
    <mergeCell ref="C1:E1"/>
    <mergeCell ref="B2:F2"/>
    <mergeCell ref="B3:F3"/>
    <mergeCell ref="B6:E6"/>
    <mergeCell ref="C7:E7"/>
    <mergeCell ref="B4:C4"/>
    <mergeCell ref="B5:C5"/>
    <mergeCell ref="D4:F4"/>
    <mergeCell ref="D5:F5"/>
    <mergeCell ref="B28:E28"/>
    <mergeCell ref="C21:E21"/>
    <mergeCell ref="C22:E22"/>
    <mergeCell ref="C23:E23"/>
    <mergeCell ref="C24:E24"/>
    <mergeCell ref="C25:E25"/>
    <mergeCell ref="B26:E26"/>
    <mergeCell ref="B27:F27"/>
    <mergeCell ref="C14:E14"/>
    <mergeCell ref="C18:E18"/>
    <mergeCell ref="C19:E19"/>
    <mergeCell ref="C20:E20"/>
    <mergeCell ref="B15:E15"/>
    <mergeCell ref="B17:E17"/>
    <mergeCell ref="C34:E34"/>
    <mergeCell ref="C35:E35"/>
    <mergeCell ref="C36:E36"/>
    <mergeCell ref="C40:E40"/>
    <mergeCell ref="B37:E37"/>
    <mergeCell ref="B38:F38"/>
    <mergeCell ref="B39:E39"/>
    <mergeCell ref="C29:E29"/>
    <mergeCell ref="C30:E30"/>
    <mergeCell ref="C31:E31"/>
    <mergeCell ref="C32:E32"/>
    <mergeCell ref="C33:E33"/>
    <mergeCell ref="C47:E47"/>
    <mergeCell ref="C51:E51"/>
    <mergeCell ref="C52:E52"/>
    <mergeCell ref="C53:E53"/>
    <mergeCell ref="B48:E48"/>
    <mergeCell ref="B49:F49"/>
    <mergeCell ref="B50:E50"/>
    <mergeCell ref="C41:E41"/>
    <mergeCell ref="C42:E42"/>
    <mergeCell ref="C43:E43"/>
    <mergeCell ref="C44:E44"/>
    <mergeCell ref="C45:E45"/>
    <mergeCell ref="C46:E46"/>
    <mergeCell ref="C62:E62"/>
    <mergeCell ref="C63:E63"/>
    <mergeCell ref="C64:E64"/>
    <mergeCell ref="C65:E65"/>
    <mergeCell ref="C66:E66"/>
    <mergeCell ref="B61:E61"/>
    <mergeCell ref="C54:E54"/>
    <mergeCell ref="C55:E55"/>
    <mergeCell ref="C56:E56"/>
    <mergeCell ref="C57:E57"/>
    <mergeCell ref="C58:E58"/>
    <mergeCell ref="B59:E59"/>
    <mergeCell ref="B60:F60"/>
    <mergeCell ref="C74:E74"/>
    <mergeCell ref="C75:E75"/>
    <mergeCell ref="C76:E76"/>
    <mergeCell ref="C77:E77"/>
    <mergeCell ref="C78:E78"/>
    <mergeCell ref="C79:E79"/>
    <mergeCell ref="C67:E67"/>
    <mergeCell ref="C68:E68"/>
    <mergeCell ref="C69:E69"/>
    <mergeCell ref="C73:E73"/>
    <mergeCell ref="B70:E70"/>
    <mergeCell ref="B71:F71"/>
    <mergeCell ref="B72:E72"/>
    <mergeCell ref="C80:E80"/>
    <mergeCell ref="B86:B87"/>
    <mergeCell ref="E86:E87"/>
    <mergeCell ref="C86:C87"/>
    <mergeCell ref="D86:D87"/>
    <mergeCell ref="B88:B89"/>
    <mergeCell ref="E88:E89"/>
    <mergeCell ref="C88:C89"/>
    <mergeCell ref="D88:D89"/>
    <mergeCell ref="B81:E81"/>
    <mergeCell ref="A83:F83"/>
    <mergeCell ref="E85:L85"/>
    <mergeCell ref="F86:L87"/>
    <mergeCell ref="F88:L89"/>
    <mergeCell ref="A88:A89"/>
    <mergeCell ref="A86:A87"/>
    <mergeCell ref="B98:B99"/>
    <mergeCell ref="E98:E99"/>
    <mergeCell ref="C98:C99"/>
    <mergeCell ref="D98:D99"/>
    <mergeCell ref="B100:B101"/>
    <mergeCell ref="E100:E101"/>
    <mergeCell ref="C100:C101"/>
    <mergeCell ref="D100:D101"/>
    <mergeCell ref="B94:B95"/>
    <mergeCell ref="E94:E95"/>
    <mergeCell ref="C94:C95"/>
    <mergeCell ref="D94:D95"/>
    <mergeCell ref="B96:B97"/>
    <mergeCell ref="E96:E97"/>
    <mergeCell ref="C96:C97"/>
    <mergeCell ref="D96:D97"/>
    <mergeCell ref="A100:A101"/>
    <mergeCell ref="A98:A99"/>
    <mergeCell ref="A96:A97"/>
    <mergeCell ref="A94:A95"/>
    <mergeCell ref="A92:A93"/>
    <mergeCell ref="A90:A91"/>
    <mergeCell ref="F96:L97"/>
    <mergeCell ref="F98:L99"/>
    <mergeCell ref="F100:L101"/>
    <mergeCell ref="F90:L91"/>
    <mergeCell ref="F92:L93"/>
    <mergeCell ref="F94:L95"/>
    <mergeCell ref="D92:D93"/>
    <mergeCell ref="B90:B91"/>
    <mergeCell ref="E90:E91"/>
    <mergeCell ref="C90:C91"/>
    <mergeCell ref="D90:D91"/>
    <mergeCell ref="B92:B93"/>
    <mergeCell ref="E92:E93"/>
    <mergeCell ref="C92:C93"/>
  </mergeCells>
  <dataValidations count="2">
    <dataValidation type="list" allowBlank="1" showInputMessage="1" showErrorMessage="1" errorTitle="FIGYELEM!" error="Ebbe a mezőbe csak számokat lehet írni 0-4-ig!" sqref="F26 F81:F82 F59 F48 F37 F70 F15" xr:uid="{C0DAA7C8-441C-D74D-B5AA-DC52E557CFD6}">
      <formula1>$H$7:$H$11</formula1>
    </dataValidation>
    <dataValidation type="list" allowBlank="1" showInputMessage="1" showErrorMessage="1" errorTitle="FIGYELEM!" error="Ebbe a mezőbe csak számokat lehet írni 0-10-ig!" sqref="F7:F14 F46:F47 F40:F44 F51:F58 F18:F25 F29:F36 F62:F69 F73:F80" xr:uid="{2EA79C16-4584-F24C-9FE9-7116E351871B}">
      <formula1>$H$7:$H$17</formula1>
    </dataValidation>
  </dataValidations>
  <pageMargins left="0.25" right="0.25" top="0.75" bottom="0.75" header="0.3" footer="0.3"/>
  <pageSetup paperSize="9" orientation="landscape" horizontalDpi="4294967292" verticalDpi="4294967292"/>
  <rowBreaks count="1" manualBreakCount="1">
    <brk id="33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Tesztlap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Kuremszki Andi</dc:creator>
  <cp:lastModifiedBy>Kuremszki Andi</cp:lastModifiedBy>
  <dcterms:created xsi:type="dcterms:W3CDTF">2020-05-07T08:10:53Z</dcterms:created>
  <dcterms:modified xsi:type="dcterms:W3CDTF">2023-05-17T16:35:45Z</dcterms:modified>
</cp:coreProperties>
</file>